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/>
  </bookViews>
  <sheets>
    <sheet name="CC 11-2013" sheetId="1" r:id="rId1"/>
  </sheets>
  <definedNames>
    <definedName name="_xlnm.Print_Area" localSheetId="0">'CC 11-2013'!$A$1:$O$31</definedName>
    <definedName name="Testo102" localSheetId="0">'CC 11-2013'!$K$5</definedName>
    <definedName name="Testo103" localSheetId="0">'CC 11-2013'!#REF!</definedName>
    <definedName name="Testo109" localSheetId="0">'CC 11-2013'!$L$5</definedName>
    <definedName name="Testo110" localSheetId="0">'CC 11-2013'!#REF!</definedName>
    <definedName name="Testo14" localSheetId="0">'CC 11-2013'!#REF!</definedName>
    <definedName name="Testo22" localSheetId="0">'CC 11-2013'!#REF!</definedName>
    <definedName name="Testo5" localSheetId="0">'CC 11-2013'!#REF!</definedName>
    <definedName name="Testo7" localSheetId="0">'CC 11-2013'!#REF!</definedName>
  </definedNames>
  <calcPr calcId="124519"/>
</workbook>
</file>

<file path=xl/calcChain.xml><?xml version="1.0" encoding="utf-8"?>
<calcChain xmlns="http://schemas.openxmlformats.org/spreadsheetml/2006/main">
  <c r="A27" i="1"/>
  <c r="A28"/>
  <c r="A29"/>
  <c r="A30"/>
  <c r="A14"/>
  <c r="A15" s="1"/>
  <c r="A16" s="1"/>
  <c r="A17" s="1"/>
  <c r="A18" s="1"/>
  <c r="A19" s="1"/>
  <c r="A20" s="1"/>
  <c r="A21" s="1"/>
  <c r="A26" s="1"/>
  <c r="L26"/>
  <c r="J31" l="1"/>
  <c r="K31"/>
  <c r="I31"/>
  <c r="L18"/>
  <c r="L17"/>
  <c r="L6" l="1"/>
  <c r="L30"/>
  <c r="L29"/>
  <c r="L28"/>
  <c r="L27"/>
  <c r="L21"/>
  <c r="L20"/>
  <c r="L19"/>
  <c r="L14"/>
  <c r="L10"/>
  <c r="L16" l="1"/>
  <c r="L15"/>
  <c r="L11"/>
  <c r="L9"/>
  <c r="L12" l="1"/>
  <c r="L8"/>
  <c r="L7"/>
  <c r="L5"/>
  <c r="L31" l="1"/>
</calcChain>
</file>

<file path=xl/sharedStrings.xml><?xml version="1.0" encoding="utf-8"?>
<sst xmlns="http://schemas.openxmlformats.org/spreadsheetml/2006/main" count="86" uniqueCount="45">
  <si>
    <t>N.</t>
  </si>
  <si>
    <t>progr</t>
  </si>
  <si>
    <t>Cod. Int.</t>
  </si>
  <si>
    <t>Amm.ne (2)</t>
  </si>
  <si>
    <t>CODICE ISTAT</t>
  </si>
  <si>
    <t>Tipologia</t>
  </si>
  <si>
    <t>Categoria (3)</t>
  </si>
  <si>
    <t>DESCRIZIONE DELL’INTERVENTO</t>
  </si>
  <si>
    <t>STIMA DEI COSTI DEL PROGRAMMA</t>
  </si>
  <si>
    <t>Cessione Immobili</t>
  </si>
  <si>
    <t>Apporto di capitale privato</t>
  </si>
  <si>
    <t>Reg.</t>
  </si>
  <si>
    <t>Prov.</t>
  </si>
  <si>
    <t>Com.</t>
  </si>
  <si>
    <t>Primo Anno</t>
  </si>
  <si>
    <t>Secondo Anno</t>
  </si>
  <si>
    <t>Terzo Anno</t>
  </si>
  <si>
    <t>TOTALE</t>
  </si>
  <si>
    <t>S/N</t>
  </si>
  <si>
    <t>Importo</t>
  </si>
  <si>
    <t>Tipologia (5)</t>
  </si>
  <si>
    <t>   </t>
  </si>
  <si>
    <t>Realizzazione del nuovo nodo di scambio presso la stazione ferroviaria di Antrodoco</t>
  </si>
  <si>
    <t>N</t>
  </si>
  <si>
    <t>Realizzazione  loculi cimiteriali</t>
  </si>
  <si>
    <t>Lavori di sistemazione a rischio idraulico dei Fossi Repelle e Paperi</t>
  </si>
  <si>
    <t>Lavori di impiantistica e miglioramento sismico della sede municipale</t>
  </si>
  <si>
    <t>Recupero e riqualificazione ambiti urbani e strategici della Piazza G. Marconi sita nel centro abitato del Capoluogo ai fini della richiesta di contributo alla Regione Lazio ai sensi della L.R. 38/99.</t>
  </si>
  <si>
    <t>Sistemazione e arredo urbano di Piazza IV Novembre ai fini della richiesta di contributo alla Regione Lazio ai sensi della L.R. 38/99.</t>
  </si>
  <si>
    <t>Realizzazione di una pista ciclabile nel territorio comunale - Via Rimembranze ai sensi della L.R. 13/90.</t>
  </si>
  <si>
    <t>Riduzione del rischio idrogeologico in Località "Colle delle Rocce" ai fini della richiesta di contributo alla Regione Lazio - Area Difesa del Suolo e Bonifiche</t>
  </si>
  <si>
    <t>Risanamento e miglioramento Campo da Calcio in Antrodoco capoluogo</t>
  </si>
  <si>
    <t>Lavori di consolidamento Strada Antrodoco-Rocca di Fondi</t>
  </si>
  <si>
    <t>Lavori di adeguamento sismico ed impiantistico edifici scolasici di Antrodoco</t>
  </si>
  <si>
    <t>Lavori di demolizione e ricostruzione del complesso scolastico scuola media, materna e infanzia Luigi Mannetti di Antrodoco - Strategia Aree Interne - Lazio 2</t>
  </si>
  <si>
    <t>Richiesta di assegnazione contributo per interventi riferiti a opere pubbliche. Miglioramento della strda rurale in Loc. Poggi</t>
  </si>
  <si>
    <t>Richiesta di assegnazione contributo per interventi riferiti a opere pubbliche. miglioramento sismico e riqualificazione impiantistica del complesso termale di Antrodoco e dell'annessa piscina e foresteria</t>
  </si>
  <si>
    <t>Manutenzione straordinaria della rete viaria forestale di interesse AIB e Interventi selvicolturali di diradamento nelle faggete e nelle pinete indicate con le particelle n.ri 14-17-212 -328b del PGAF</t>
  </si>
  <si>
    <t>Efficientamento energetico della Caserma dei Carabinieri di Antrodoco ai sensi del PSR Lazio 2014-2020 - Misura M07 - Sottomisura 7.2 - operazione 7.2.2</t>
  </si>
  <si>
    <t xml:space="preserve">Adeguamento sismico mediante demolizione e ricostruzione della palestra a servizio della scuola elementare di Antrodoco - Fondo Sport e Periferie
</t>
  </si>
  <si>
    <t>Adeguamento sismico mediante demolizione e ricostruzione di edificio strategico ai sensi del piano di emergenza comunale ospitante la sede della protezione civile. Ordinanza 37/2017 - USR</t>
  </si>
  <si>
    <t>Ripristino delle condizioni di agibilita’ dell’impianto sportivo comunale denominato “palazzetto dello sport”. Ordinanza 37/2017 - USR</t>
  </si>
  <si>
    <t>Adeguamento sismico della Scuola Elementare Carlo Cesi di Antrodoco finalizzato alla richiesta di contributo al Ministero dell'interno ai sensi dell'art. 41 bis del D.L n° 50/2017 (con eventuale destinazione a Casa della Salute)</t>
  </si>
  <si>
    <t>Adeguamento sismico della Scuola Media Luigi Mannetti di Antrodoco finalizzato alla richiesta di contributo al Ministero dell'interno ai sensi dell'art. 41 bis del D.L. n° 50/2017 (con eventuale destinazione a "Polo Scolastico")</t>
  </si>
  <si>
    <t>Opere di sistemazione idraulica e forestale e protezione della viabilità comunale e di alcune frazioni di Antrodoco , e dei fossi cerdolimiti,Mentuccia e Acciciari che drenano le acque del Fiume Velino e dei fossi Pingonella, Catena, Madonna delle Grotte, Vitarelle e affluenti del fosso Rapelle"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</si>
</sst>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44" fontId="1" fillId="0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view="pageBreakPreview" topLeftCell="A24" zoomScaleSheetLayoutView="100" workbookViewId="0">
      <selection activeCell="L31" sqref="L31"/>
    </sheetView>
  </sheetViews>
  <sheetFormatPr defaultColWidth="9.140625" defaultRowHeight="15"/>
  <cols>
    <col min="1" max="1" width="5.7109375" style="10" customWidth="1"/>
    <col min="2" max="2" width="8.7109375" style="10" customWidth="1"/>
    <col min="3" max="5" width="4.7109375" style="10" customWidth="1"/>
    <col min="6" max="7" width="7.7109375" style="10" customWidth="1"/>
    <col min="8" max="8" width="20.7109375" style="12" customWidth="1"/>
    <col min="9" max="9" width="14.140625" style="10" customWidth="1"/>
    <col min="10" max="11" width="12.7109375" style="10" customWidth="1"/>
    <col min="12" max="12" width="13.28515625" style="10" customWidth="1"/>
    <col min="13" max="13" width="9.140625" style="10"/>
    <col min="14" max="14" width="10.85546875" style="10" bestFit="1" customWidth="1"/>
    <col min="15" max="15" width="9.140625" style="10"/>
  </cols>
  <sheetData>
    <row r="1" spans="1:15" ht="14.45" customHeight="1">
      <c r="A1" s="15" t="s">
        <v>0</v>
      </c>
      <c r="B1" s="15" t="s">
        <v>2</v>
      </c>
      <c r="C1" s="27" t="s">
        <v>4</v>
      </c>
      <c r="D1" s="27"/>
      <c r="E1" s="27"/>
      <c r="F1" s="15" t="s">
        <v>5</v>
      </c>
      <c r="G1" s="27" t="s">
        <v>6</v>
      </c>
      <c r="H1" s="28" t="s">
        <v>7</v>
      </c>
      <c r="I1" s="26" t="s">
        <v>8</v>
      </c>
      <c r="J1" s="26"/>
      <c r="K1" s="26"/>
      <c r="L1" s="26"/>
      <c r="M1" s="27" t="s">
        <v>9</v>
      </c>
      <c r="N1" s="26" t="s">
        <v>10</v>
      </c>
      <c r="O1" s="26"/>
    </row>
    <row r="2" spans="1:15" ht="18">
      <c r="A2" s="15" t="s">
        <v>1</v>
      </c>
      <c r="B2" s="15" t="s">
        <v>3</v>
      </c>
      <c r="C2" s="27"/>
      <c r="D2" s="27"/>
      <c r="E2" s="27"/>
      <c r="F2" s="15">
        <v>-3</v>
      </c>
      <c r="G2" s="27"/>
      <c r="H2" s="29"/>
      <c r="I2" s="26"/>
      <c r="J2" s="26"/>
      <c r="K2" s="26"/>
      <c r="L2" s="26"/>
      <c r="M2" s="27"/>
      <c r="N2" s="26"/>
      <c r="O2" s="26"/>
    </row>
    <row r="3" spans="1:15">
      <c r="A3" s="15">
        <v>-1</v>
      </c>
      <c r="B3" s="16"/>
      <c r="C3" s="27" t="s">
        <v>11</v>
      </c>
      <c r="D3" s="27" t="s">
        <v>12</v>
      </c>
      <c r="E3" s="27" t="s">
        <v>13</v>
      </c>
      <c r="F3" s="16"/>
      <c r="G3" s="27"/>
      <c r="H3" s="29"/>
      <c r="I3" s="26" t="s">
        <v>14</v>
      </c>
      <c r="J3" s="26" t="s">
        <v>15</v>
      </c>
      <c r="K3" s="26" t="s">
        <v>16</v>
      </c>
      <c r="L3" s="26" t="s">
        <v>17</v>
      </c>
      <c r="M3" s="15" t="s">
        <v>18</v>
      </c>
      <c r="N3" s="26" t="s">
        <v>19</v>
      </c>
      <c r="O3" s="27" t="s">
        <v>20</v>
      </c>
    </row>
    <row r="4" spans="1:15">
      <c r="A4" s="16"/>
      <c r="B4" s="16"/>
      <c r="C4" s="27"/>
      <c r="D4" s="27"/>
      <c r="E4" s="27"/>
      <c r="F4" s="16"/>
      <c r="G4" s="27"/>
      <c r="H4" s="30"/>
      <c r="I4" s="26"/>
      <c r="J4" s="26"/>
      <c r="K4" s="26"/>
      <c r="L4" s="26"/>
      <c r="M4" s="15">
        <v>-4</v>
      </c>
      <c r="N4" s="26"/>
      <c r="O4" s="27"/>
    </row>
    <row r="5" spans="1:15" ht="40.15" customHeight="1">
      <c r="A5" s="18">
        <v>1</v>
      </c>
      <c r="B5" s="18" t="s">
        <v>21</v>
      </c>
      <c r="C5" s="18">
        <v>12</v>
      </c>
      <c r="D5" s="18">
        <v>57</v>
      </c>
      <c r="E5" s="18">
        <v>3</v>
      </c>
      <c r="F5" s="18">
        <v>1</v>
      </c>
      <c r="G5" s="18"/>
      <c r="H5" s="19" t="s">
        <v>22</v>
      </c>
      <c r="I5" s="20">
        <v>1050000</v>
      </c>
      <c r="J5" s="20"/>
      <c r="K5" s="20"/>
      <c r="L5" s="21">
        <f>I5</f>
        <v>1050000</v>
      </c>
      <c r="M5" s="18" t="s">
        <v>23</v>
      </c>
      <c r="N5" s="18"/>
      <c r="O5" s="18" t="s">
        <v>21</v>
      </c>
    </row>
    <row r="6" spans="1:15" s="2" customFormat="1" ht="40.15" customHeight="1">
      <c r="A6" s="5">
        <v>2</v>
      </c>
      <c r="B6" s="5"/>
      <c r="C6" s="5">
        <v>12</v>
      </c>
      <c r="D6" s="5">
        <v>57</v>
      </c>
      <c r="E6" s="5">
        <v>3</v>
      </c>
      <c r="F6" s="5">
        <v>1</v>
      </c>
      <c r="G6" s="5"/>
      <c r="H6" s="11" t="s">
        <v>24</v>
      </c>
      <c r="I6" s="3">
        <v>254674.29</v>
      </c>
      <c r="J6" s="3">
        <v>188296.89</v>
      </c>
      <c r="K6" s="3"/>
      <c r="L6" s="7">
        <f>I6+J6+K6</f>
        <v>442971.18000000005</v>
      </c>
      <c r="M6" s="5" t="s">
        <v>23</v>
      </c>
      <c r="N6" s="3">
        <v>584000</v>
      </c>
      <c r="O6" s="5"/>
    </row>
    <row r="7" spans="1:15" ht="40.15" customHeight="1">
      <c r="A7" s="18">
        <v>3</v>
      </c>
      <c r="B7" s="18"/>
      <c r="C7" s="18">
        <v>12</v>
      </c>
      <c r="D7" s="18">
        <v>57</v>
      </c>
      <c r="E7" s="18">
        <v>3</v>
      </c>
      <c r="F7" s="18">
        <v>3</v>
      </c>
      <c r="G7" s="18"/>
      <c r="H7" s="19" t="s">
        <v>25</v>
      </c>
      <c r="I7" s="20">
        <v>1084560</v>
      </c>
      <c r="J7" s="22"/>
      <c r="K7" s="22"/>
      <c r="L7" s="21">
        <f>I7</f>
        <v>1084560</v>
      </c>
      <c r="M7" s="18" t="s">
        <v>23</v>
      </c>
      <c r="N7" s="18"/>
      <c r="O7" s="18"/>
    </row>
    <row r="8" spans="1:15" ht="40.15" customHeight="1">
      <c r="A8" s="18">
        <v>4</v>
      </c>
      <c r="B8" s="18"/>
      <c r="C8" s="18">
        <v>12</v>
      </c>
      <c r="D8" s="18">
        <v>57</v>
      </c>
      <c r="E8" s="18">
        <v>3</v>
      </c>
      <c r="F8" s="18">
        <v>3</v>
      </c>
      <c r="G8" s="18"/>
      <c r="H8" s="19" t="s">
        <v>26</v>
      </c>
      <c r="I8" s="20">
        <v>704074.72</v>
      </c>
      <c r="J8" s="22"/>
      <c r="K8" s="22"/>
      <c r="L8" s="21">
        <f>I8</f>
        <v>704074.72</v>
      </c>
      <c r="M8" s="18" t="s">
        <v>23</v>
      </c>
      <c r="N8" s="18"/>
      <c r="O8" s="18"/>
    </row>
    <row r="9" spans="1:15" ht="60" customHeight="1">
      <c r="A9" s="18">
        <v>5</v>
      </c>
      <c r="B9" s="23"/>
      <c r="C9" s="23">
        <v>12</v>
      </c>
      <c r="D9" s="23">
        <v>57</v>
      </c>
      <c r="E9" s="23">
        <v>3</v>
      </c>
      <c r="F9" s="23">
        <v>4</v>
      </c>
      <c r="G9" s="18"/>
      <c r="H9" s="19" t="s">
        <v>27</v>
      </c>
      <c r="I9" s="24"/>
      <c r="J9" s="20"/>
      <c r="K9" s="20">
        <v>270000</v>
      </c>
      <c r="L9" s="21">
        <f>K9</f>
        <v>270000</v>
      </c>
      <c r="M9" s="23" t="s">
        <v>23</v>
      </c>
      <c r="N9" s="25"/>
      <c r="O9" s="25"/>
    </row>
    <row r="10" spans="1:15" ht="60" customHeight="1">
      <c r="A10" s="18">
        <v>6</v>
      </c>
      <c r="B10" s="23"/>
      <c r="C10" s="23">
        <v>12</v>
      </c>
      <c r="D10" s="23">
        <v>57</v>
      </c>
      <c r="E10" s="23">
        <v>3</v>
      </c>
      <c r="F10" s="23">
        <v>4</v>
      </c>
      <c r="G10" s="18"/>
      <c r="H10" s="19" t="s">
        <v>28</v>
      </c>
      <c r="I10" s="24"/>
      <c r="J10" s="20"/>
      <c r="K10" s="20">
        <v>300000</v>
      </c>
      <c r="L10" s="21">
        <f>K10</f>
        <v>300000</v>
      </c>
      <c r="M10" s="23" t="s">
        <v>23</v>
      </c>
      <c r="N10" s="25"/>
      <c r="O10" s="25"/>
    </row>
    <row r="11" spans="1:15" ht="40.15" customHeight="1">
      <c r="A11" s="18">
        <v>7</v>
      </c>
      <c r="B11" s="23"/>
      <c r="C11" s="23">
        <v>12</v>
      </c>
      <c r="D11" s="23">
        <v>57</v>
      </c>
      <c r="E11" s="23">
        <v>3</v>
      </c>
      <c r="F11" s="23">
        <v>4</v>
      </c>
      <c r="G11" s="18"/>
      <c r="H11" s="19" t="s">
        <v>29</v>
      </c>
      <c r="I11" s="24"/>
      <c r="J11" s="20"/>
      <c r="K11" s="20">
        <v>290000</v>
      </c>
      <c r="L11" s="21">
        <f>K11</f>
        <v>290000</v>
      </c>
      <c r="M11" s="23" t="s">
        <v>23</v>
      </c>
      <c r="N11" s="25"/>
      <c r="O11" s="25"/>
    </row>
    <row r="12" spans="1:15" ht="67.5">
      <c r="A12" s="5">
        <v>8</v>
      </c>
      <c r="B12" s="6"/>
      <c r="C12" s="6">
        <v>12</v>
      </c>
      <c r="D12" s="6">
        <v>57</v>
      </c>
      <c r="E12" s="6">
        <v>3</v>
      </c>
      <c r="F12" s="6">
        <v>4</v>
      </c>
      <c r="G12" s="5"/>
      <c r="H12" s="11" t="s">
        <v>30</v>
      </c>
      <c r="I12" s="13"/>
      <c r="J12" s="3">
        <v>900000</v>
      </c>
      <c r="K12" s="3"/>
      <c r="L12" s="7">
        <f t="shared" ref="L12" si="0">J12</f>
        <v>900000</v>
      </c>
      <c r="M12" s="6" t="s">
        <v>23</v>
      </c>
      <c r="N12" s="8"/>
      <c r="O12" s="8"/>
    </row>
    <row r="13" spans="1:15" ht="135">
      <c r="A13" s="5">
        <v>9</v>
      </c>
      <c r="B13" s="6"/>
      <c r="C13" s="6">
        <v>12</v>
      </c>
      <c r="D13" s="6">
        <v>57</v>
      </c>
      <c r="E13" s="6">
        <v>3</v>
      </c>
      <c r="F13" s="6">
        <v>4</v>
      </c>
      <c r="G13" s="5"/>
      <c r="H13" s="11" t="s">
        <v>44</v>
      </c>
      <c r="I13" s="13"/>
      <c r="J13" s="3">
        <v>820000</v>
      </c>
      <c r="K13" s="3"/>
      <c r="L13" s="7">
        <v>820000</v>
      </c>
      <c r="M13" s="6"/>
      <c r="N13" s="8"/>
      <c r="O13" s="8"/>
    </row>
    <row r="14" spans="1:15" ht="40.15" customHeight="1">
      <c r="A14" s="5">
        <f>A13+1</f>
        <v>10</v>
      </c>
      <c r="B14" s="6"/>
      <c r="C14" s="6">
        <v>12</v>
      </c>
      <c r="D14" s="6">
        <v>57</v>
      </c>
      <c r="E14" s="6">
        <v>3</v>
      </c>
      <c r="F14" s="6">
        <v>4</v>
      </c>
      <c r="G14" s="5"/>
      <c r="H14" s="11" t="s">
        <v>31</v>
      </c>
      <c r="I14" s="13"/>
      <c r="J14" s="3"/>
      <c r="K14" s="3">
        <v>300000</v>
      </c>
      <c r="L14" s="7">
        <f>K14</f>
        <v>300000</v>
      </c>
      <c r="M14" s="6" t="s">
        <v>23</v>
      </c>
      <c r="N14" s="8"/>
      <c r="O14" s="8"/>
    </row>
    <row r="15" spans="1:15" ht="40.15" customHeight="1">
      <c r="A15" s="18">
        <f t="shared" ref="A15:A30" si="1">A14+1</f>
        <v>11</v>
      </c>
      <c r="B15" s="23"/>
      <c r="C15" s="23">
        <v>12</v>
      </c>
      <c r="D15" s="23">
        <v>57</v>
      </c>
      <c r="E15" s="23">
        <v>3</v>
      </c>
      <c r="F15" s="23">
        <v>4</v>
      </c>
      <c r="G15" s="18"/>
      <c r="H15" s="19" t="s">
        <v>32</v>
      </c>
      <c r="I15" s="20">
        <v>110000</v>
      </c>
      <c r="J15" s="20"/>
      <c r="K15" s="20"/>
      <c r="L15" s="21">
        <f>I15</f>
        <v>110000</v>
      </c>
      <c r="M15" s="23" t="s">
        <v>23</v>
      </c>
      <c r="N15" s="25"/>
      <c r="O15" s="25"/>
    </row>
    <row r="16" spans="1:15" s="2" customFormat="1" ht="49.9" customHeight="1">
      <c r="A16" s="5">
        <f t="shared" si="1"/>
        <v>12</v>
      </c>
      <c r="B16" s="6"/>
      <c r="C16" s="6">
        <v>12</v>
      </c>
      <c r="D16" s="6">
        <v>57</v>
      </c>
      <c r="E16" s="6">
        <v>3</v>
      </c>
      <c r="F16" s="6">
        <v>4</v>
      </c>
      <c r="G16" s="5"/>
      <c r="H16" s="11" t="s">
        <v>33</v>
      </c>
      <c r="I16" s="14"/>
      <c r="J16" s="3">
        <v>1500000</v>
      </c>
      <c r="K16" s="3">
        <v>1500000</v>
      </c>
      <c r="L16" s="7">
        <f>J16+K16</f>
        <v>3000000</v>
      </c>
      <c r="M16" s="6" t="s">
        <v>23</v>
      </c>
      <c r="N16" s="8"/>
      <c r="O16" s="8"/>
    </row>
    <row r="17" spans="1:15" s="2" customFormat="1" ht="90">
      <c r="A17" s="5">
        <f t="shared" si="1"/>
        <v>13</v>
      </c>
      <c r="B17" s="6"/>
      <c r="C17" s="6"/>
      <c r="D17" s="6"/>
      <c r="E17" s="6"/>
      <c r="F17" s="6"/>
      <c r="G17" s="5"/>
      <c r="H17" s="11" t="s">
        <v>40</v>
      </c>
      <c r="I17" s="14">
        <v>361924.24</v>
      </c>
      <c r="J17" s="3"/>
      <c r="K17" s="3"/>
      <c r="L17" s="7">
        <f>I17+K17</f>
        <v>361924.24</v>
      </c>
      <c r="M17" s="6"/>
      <c r="N17" s="8"/>
      <c r="O17" s="8"/>
    </row>
    <row r="18" spans="1:15" s="2" customFormat="1" ht="60" customHeight="1">
      <c r="A18" s="5">
        <f t="shared" si="1"/>
        <v>14</v>
      </c>
      <c r="B18" s="6"/>
      <c r="C18" s="6"/>
      <c r="D18" s="6"/>
      <c r="E18" s="6"/>
      <c r="F18" s="6"/>
      <c r="G18" s="5"/>
      <c r="H18" s="11" t="s">
        <v>41</v>
      </c>
      <c r="I18" s="14">
        <v>249663.12</v>
      </c>
      <c r="J18" s="3"/>
      <c r="K18" s="3"/>
      <c r="L18" s="7">
        <f t="shared" ref="L18" si="2">I18+K18</f>
        <v>249663.12</v>
      </c>
      <c r="M18" s="6"/>
      <c r="N18" s="8"/>
      <c r="O18" s="8"/>
    </row>
    <row r="19" spans="1:15" s="2" customFormat="1" ht="78.75">
      <c r="A19" s="5">
        <f t="shared" si="1"/>
        <v>15</v>
      </c>
      <c r="B19" s="6"/>
      <c r="C19" s="6">
        <v>12</v>
      </c>
      <c r="D19" s="6">
        <v>57</v>
      </c>
      <c r="E19" s="6">
        <v>3</v>
      </c>
      <c r="F19" s="6">
        <v>4</v>
      </c>
      <c r="G19" s="5"/>
      <c r="H19" s="11" t="s">
        <v>39</v>
      </c>
      <c r="I19" s="14"/>
      <c r="J19" s="3">
        <v>1100000</v>
      </c>
      <c r="K19" s="3"/>
      <c r="L19" s="7">
        <f t="shared" ref="L19:L30" si="3">J19</f>
        <v>1100000</v>
      </c>
      <c r="M19" s="6" t="s">
        <v>23</v>
      </c>
      <c r="N19" s="8"/>
      <c r="O19" s="8"/>
    </row>
    <row r="20" spans="1:15" s="2" customFormat="1" ht="78.75">
      <c r="A20" s="5">
        <f t="shared" si="1"/>
        <v>16</v>
      </c>
      <c r="B20" s="6"/>
      <c r="C20" s="6">
        <v>12</v>
      </c>
      <c r="D20" s="6">
        <v>57</v>
      </c>
      <c r="E20" s="6">
        <v>3</v>
      </c>
      <c r="F20" s="6">
        <v>4</v>
      </c>
      <c r="G20" s="5"/>
      <c r="H20" s="11" t="s">
        <v>34</v>
      </c>
      <c r="I20" s="14"/>
      <c r="J20" s="3">
        <v>7582520</v>
      </c>
      <c r="K20" s="3"/>
      <c r="L20" s="7">
        <f t="shared" si="3"/>
        <v>7582520</v>
      </c>
      <c r="M20" s="6" t="s">
        <v>23</v>
      </c>
      <c r="N20" s="8"/>
      <c r="O20" s="8"/>
    </row>
    <row r="21" spans="1:15" s="2" customFormat="1" ht="101.25">
      <c r="A21" s="5">
        <f t="shared" si="1"/>
        <v>17</v>
      </c>
      <c r="B21" s="6"/>
      <c r="C21" s="6">
        <v>12</v>
      </c>
      <c r="D21" s="6">
        <v>57</v>
      </c>
      <c r="E21" s="6">
        <v>3</v>
      </c>
      <c r="F21" s="6">
        <v>4</v>
      </c>
      <c r="G21" s="5"/>
      <c r="H21" s="11" t="s">
        <v>42</v>
      </c>
      <c r="I21" s="14"/>
      <c r="J21" s="3">
        <v>3024000</v>
      </c>
      <c r="K21" s="3"/>
      <c r="L21" s="7">
        <f t="shared" si="3"/>
        <v>3024000</v>
      </c>
      <c r="M21" s="6" t="s">
        <v>23</v>
      </c>
      <c r="N21" s="8"/>
      <c r="O21" s="8"/>
    </row>
    <row r="22" spans="1:15" s="2" customFormat="1" ht="18" customHeight="1">
      <c r="A22" s="17" t="s">
        <v>0</v>
      </c>
      <c r="B22" s="17" t="s">
        <v>2</v>
      </c>
      <c r="C22" s="27" t="s">
        <v>4</v>
      </c>
      <c r="D22" s="27"/>
      <c r="E22" s="27"/>
      <c r="F22" s="17" t="s">
        <v>5</v>
      </c>
      <c r="G22" s="27" t="s">
        <v>6</v>
      </c>
      <c r="H22" s="28" t="s">
        <v>7</v>
      </c>
      <c r="I22" s="26" t="s">
        <v>8</v>
      </c>
      <c r="J22" s="26"/>
      <c r="K22" s="26"/>
      <c r="L22" s="26"/>
      <c r="M22" s="27" t="s">
        <v>9</v>
      </c>
      <c r="N22" s="26" t="s">
        <v>10</v>
      </c>
      <c r="O22" s="26"/>
    </row>
    <row r="23" spans="1:15" s="2" customFormat="1" ht="18">
      <c r="A23" s="17" t="s">
        <v>1</v>
      </c>
      <c r="B23" s="17" t="s">
        <v>3</v>
      </c>
      <c r="C23" s="27"/>
      <c r="D23" s="27"/>
      <c r="E23" s="27"/>
      <c r="F23" s="17">
        <v>-3</v>
      </c>
      <c r="G23" s="27"/>
      <c r="H23" s="29"/>
      <c r="I23" s="26"/>
      <c r="J23" s="26"/>
      <c r="K23" s="26"/>
      <c r="L23" s="26"/>
      <c r="M23" s="27"/>
      <c r="N23" s="26"/>
      <c r="O23" s="26"/>
    </row>
    <row r="24" spans="1:15" s="2" customFormat="1" ht="15" customHeight="1">
      <c r="A24" s="17">
        <v>-1</v>
      </c>
      <c r="B24" s="16"/>
      <c r="C24" s="27" t="s">
        <v>11</v>
      </c>
      <c r="D24" s="27" t="s">
        <v>12</v>
      </c>
      <c r="E24" s="27" t="s">
        <v>13</v>
      </c>
      <c r="F24" s="16"/>
      <c r="G24" s="27"/>
      <c r="H24" s="29"/>
      <c r="I24" s="26" t="s">
        <v>14</v>
      </c>
      <c r="J24" s="26" t="s">
        <v>15</v>
      </c>
      <c r="K24" s="26" t="s">
        <v>16</v>
      </c>
      <c r="L24" s="26" t="s">
        <v>17</v>
      </c>
      <c r="M24" s="17" t="s">
        <v>18</v>
      </c>
      <c r="N24" s="26" t="s">
        <v>19</v>
      </c>
      <c r="O24" s="27" t="s">
        <v>20</v>
      </c>
    </row>
    <row r="25" spans="1:15" s="2" customFormat="1">
      <c r="A25" s="16"/>
      <c r="B25" s="16"/>
      <c r="C25" s="27"/>
      <c r="D25" s="27"/>
      <c r="E25" s="27"/>
      <c r="F25" s="16"/>
      <c r="G25" s="27"/>
      <c r="H25" s="30"/>
      <c r="I25" s="26"/>
      <c r="J25" s="26"/>
      <c r="K25" s="26"/>
      <c r="L25" s="26"/>
      <c r="M25" s="17">
        <v>-4</v>
      </c>
      <c r="N25" s="26"/>
      <c r="O25" s="27"/>
    </row>
    <row r="26" spans="1:15" s="2" customFormat="1" ht="101.25">
      <c r="A26" s="5">
        <f>A21+1</f>
        <v>18</v>
      </c>
      <c r="B26" s="6"/>
      <c r="C26" s="6">
        <v>12</v>
      </c>
      <c r="D26" s="6">
        <v>57</v>
      </c>
      <c r="E26" s="6">
        <v>3</v>
      </c>
      <c r="F26" s="6">
        <v>4</v>
      </c>
      <c r="G26" s="5"/>
      <c r="H26" s="11" t="s">
        <v>43</v>
      </c>
      <c r="I26" s="14"/>
      <c r="J26" s="3">
        <v>3769500</v>
      </c>
      <c r="K26" s="3"/>
      <c r="L26" s="7">
        <f t="shared" si="3"/>
        <v>3769500</v>
      </c>
      <c r="M26" s="6" t="s">
        <v>23</v>
      </c>
      <c r="N26" s="8"/>
      <c r="O26" s="8"/>
    </row>
    <row r="27" spans="1:15" s="2" customFormat="1" ht="56.25">
      <c r="A27" s="5" t="e">
        <f t="shared" ref="A27:A30" si="4">A22+1</f>
        <v>#VALUE!</v>
      </c>
      <c r="B27" s="6"/>
      <c r="C27" s="6">
        <v>12</v>
      </c>
      <c r="D27" s="6">
        <v>57</v>
      </c>
      <c r="E27" s="6">
        <v>3</v>
      </c>
      <c r="F27" s="6">
        <v>4</v>
      </c>
      <c r="G27" s="5"/>
      <c r="H27" s="11" t="s">
        <v>35</v>
      </c>
      <c r="I27" s="14"/>
      <c r="J27" s="3">
        <v>275000</v>
      </c>
      <c r="K27" s="3"/>
      <c r="L27" s="7">
        <f t="shared" si="3"/>
        <v>275000</v>
      </c>
      <c r="M27" s="6" t="s">
        <v>23</v>
      </c>
      <c r="N27" s="8"/>
      <c r="O27" s="8"/>
    </row>
    <row r="28" spans="1:15" s="2" customFormat="1" ht="90">
      <c r="A28" s="5" t="e">
        <f t="shared" si="4"/>
        <v>#VALUE!</v>
      </c>
      <c r="B28" s="6"/>
      <c r="C28" s="6">
        <v>12</v>
      </c>
      <c r="D28" s="6">
        <v>57</v>
      </c>
      <c r="E28" s="6">
        <v>3</v>
      </c>
      <c r="F28" s="6">
        <v>4</v>
      </c>
      <c r="G28" s="5"/>
      <c r="H28" s="11" t="s">
        <v>36</v>
      </c>
      <c r="I28" s="14"/>
      <c r="J28" s="3">
        <v>1180000</v>
      </c>
      <c r="K28" s="3"/>
      <c r="L28" s="7">
        <f t="shared" si="3"/>
        <v>1180000</v>
      </c>
      <c r="M28" s="6" t="s">
        <v>23</v>
      </c>
      <c r="N28" s="8"/>
      <c r="O28" s="8"/>
    </row>
    <row r="29" spans="1:15" s="2" customFormat="1" ht="78.75">
      <c r="A29" s="5">
        <f t="shared" si="4"/>
        <v>0</v>
      </c>
      <c r="B29" s="6"/>
      <c r="C29" s="6">
        <v>12</v>
      </c>
      <c r="D29" s="6">
        <v>57</v>
      </c>
      <c r="E29" s="6">
        <v>3</v>
      </c>
      <c r="F29" s="6">
        <v>4</v>
      </c>
      <c r="G29" s="5"/>
      <c r="H29" s="11" t="s">
        <v>37</v>
      </c>
      <c r="I29" s="14"/>
      <c r="J29" s="3">
        <v>398921.11</v>
      </c>
      <c r="K29" s="3"/>
      <c r="L29" s="7">
        <f t="shared" si="3"/>
        <v>398921.11</v>
      </c>
      <c r="M29" s="6" t="s">
        <v>23</v>
      </c>
      <c r="N29" s="8"/>
      <c r="O29" s="8"/>
    </row>
    <row r="30" spans="1:15" s="2" customFormat="1" ht="70.150000000000006" customHeight="1">
      <c r="A30" s="5">
        <f t="shared" si="4"/>
        <v>1</v>
      </c>
      <c r="B30" s="6"/>
      <c r="C30" s="6">
        <v>12</v>
      </c>
      <c r="D30" s="6">
        <v>57</v>
      </c>
      <c r="E30" s="6">
        <v>3</v>
      </c>
      <c r="F30" s="6">
        <v>4</v>
      </c>
      <c r="G30" s="5"/>
      <c r="H30" s="11" t="s">
        <v>38</v>
      </c>
      <c r="I30" s="14"/>
      <c r="J30" s="3">
        <v>200000</v>
      </c>
      <c r="K30" s="3"/>
      <c r="L30" s="7">
        <f t="shared" si="3"/>
        <v>200000</v>
      </c>
      <c r="M30" s="6" t="s">
        <v>23</v>
      </c>
      <c r="N30" s="8"/>
      <c r="O30" s="8"/>
    </row>
    <row r="31" spans="1:15">
      <c r="A31" s="1"/>
      <c r="B31" s="1"/>
      <c r="C31" s="1"/>
      <c r="D31" s="1"/>
      <c r="E31" s="1"/>
      <c r="F31" s="1"/>
      <c r="G31" s="1"/>
      <c r="H31" s="9" t="s">
        <v>17</v>
      </c>
      <c r="I31" s="4">
        <f>SUM(I5:I30)</f>
        <v>3814896.37</v>
      </c>
      <c r="J31" s="4">
        <f t="shared" ref="J31:K31" si="5">SUM(J5:J30)</f>
        <v>20938238</v>
      </c>
      <c r="K31" s="4">
        <f t="shared" si="5"/>
        <v>2660000</v>
      </c>
      <c r="L31" s="4">
        <f>SUM(L5:L30)</f>
        <v>27413134.369999997</v>
      </c>
      <c r="M31" s="1"/>
      <c r="N31" s="1"/>
      <c r="O31" s="1"/>
    </row>
  </sheetData>
  <mergeCells count="30">
    <mergeCell ref="N1:O2"/>
    <mergeCell ref="C3:C4"/>
    <mergeCell ref="D3:D4"/>
    <mergeCell ref="E3:E4"/>
    <mergeCell ref="I3:I4"/>
    <mergeCell ref="C1:E2"/>
    <mergeCell ref="G1:G4"/>
    <mergeCell ref="H1:H4"/>
    <mergeCell ref="I1:L2"/>
    <mergeCell ref="M1:M2"/>
    <mergeCell ref="J3:J4"/>
    <mergeCell ref="K3:K4"/>
    <mergeCell ref="L3:L4"/>
    <mergeCell ref="N3:N4"/>
    <mergeCell ref="O3:O4"/>
    <mergeCell ref="N22:O23"/>
    <mergeCell ref="C24:C25"/>
    <mergeCell ref="D24:D25"/>
    <mergeCell ref="E24:E25"/>
    <mergeCell ref="I24:I25"/>
    <mergeCell ref="J24:J25"/>
    <mergeCell ref="K24:K25"/>
    <mergeCell ref="L24:L25"/>
    <mergeCell ref="N24:N25"/>
    <mergeCell ref="O24:O25"/>
    <mergeCell ref="C22:E23"/>
    <mergeCell ref="G22:G25"/>
    <mergeCell ref="H22:H25"/>
    <mergeCell ref="I22:L23"/>
    <mergeCell ref="M22:M23"/>
  </mergeCells>
  <pageMargins left="0.51181102362204722" right="0.11811023622047245" top="0.98425196850393704" bottom="0.55118110236220474" header="0.11811023622047245" footer="0.11811023622047245"/>
  <pageSetup paperSize="8" scale="95" orientation="portrait" r:id="rId1"/>
  <headerFooter>
    <oddHeader>&amp;CProgramma Triennale OOPP 2018-2020 - SCHEDA 2</oddHeader>
    <oddFooter>&amp;LN.B. : evidenziate in verde opere già in attuazione&amp;R&amp;P</oddFooter>
  </headerFooter>
  <rowBreaks count="1" manualBreakCount="1">
    <brk id="2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CC 11-2013</vt:lpstr>
      <vt:lpstr>'CC 11-2013'!Area_stampa</vt:lpstr>
      <vt:lpstr>'CC 11-2013'!Testo102</vt:lpstr>
      <vt:lpstr>'CC 11-2013'!Testo109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2018-05-03T09:23:14Z</cp:lastPrinted>
  <dcterms:created xsi:type="dcterms:W3CDTF">2013-09-13T07:35:46Z</dcterms:created>
  <dcterms:modified xsi:type="dcterms:W3CDTF">2018-05-03T09:30:29Z</dcterms:modified>
</cp:coreProperties>
</file>