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600" windowWidth="14055" windowHeight="4050"/>
  </bookViews>
  <sheets>
    <sheet name="Fondo 2020" sheetId="1" r:id="rId1"/>
    <sheet name="Foglio1" sheetId="2" r:id="rId2"/>
  </sheets>
  <calcPr calcId="145621"/>
  <extLst>
    <ext uri="GoogleSheetsCustomDataVersion1">
      <go:sheetsCustomData xmlns:go="http://customooxmlschemas.google.com/" r:id="rId6" roundtripDataSignature="AMtx7mjE595YbbhJte2UihGmTxujMHgJ5w=="/>
    </ext>
  </extLst>
</workbook>
</file>

<file path=xl/calcChain.xml><?xml version="1.0" encoding="utf-8"?>
<calcChain xmlns="http://schemas.openxmlformats.org/spreadsheetml/2006/main">
  <c r="C27" i="1" l="1"/>
  <c r="C5" i="1"/>
  <c r="C13" i="1" s="1"/>
  <c r="C29" i="1" s="1"/>
  <c r="C30" i="1" l="1"/>
  <c r="C37" i="1" l="1"/>
  <c r="C38" i="1" s="1"/>
  <c r="C33" i="1"/>
  <c r="C34" i="1" s="1"/>
</calcChain>
</file>

<file path=xl/sharedStrings.xml><?xml version="1.0" encoding="utf-8"?>
<sst xmlns="http://schemas.openxmlformats.org/spreadsheetml/2006/main" count="59" uniqueCount="58">
  <si>
    <r>
      <t xml:space="preserve">Schema costituzione  
FONDO RISORSE DECENTRATE ANNO 2020
</t>
    </r>
    <r>
      <rPr>
        <sz val="22"/>
        <rFont val="Arial"/>
      </rPr>
      <t>COMUNE DI CUPRA MARITTIMA</t>
    </r>
  </si>
  <si>
    <t>FONTE</t>
  </si>
  <si>
    <t>DESCRIZIONE</t>
  </si>
  <si>
    <t>Valore</t>
  </si>
  <si>
    <t>RISORSE STABILI</t>
  </si>
  <si>
    <t>Art. 67 comma 1</t>
  </si>
  <si>
    <t>Importo unico consolidato anno 2017 - al netto P.O. per enti con dirigenza</t>
  </si>
  <si>
    <t>Art. 67 comma 2 lett. a)</t>
  </si>
  <si>
    <t>Incremento € 83,20 per ogni dip. In servizio al 31/12/2015 - SOLO DAL 2019</t>
  </si>
  <si>
    <t>Art. 67 comma 2 lett. b)</t>
  </si>
  <si>
    <t>Differenziali PEO sul personale in essere al 1/3/2018</t>
  </si>
  <si>
    <t>Art. 67 comma 2 lett. c)</t>
  </si>
  <si>
    <t>Retribuzioni di anzianità ed assegni ad personam del personale cessato l'anno precedente</t>
  </si>
  <si>
    <t>Art. 67 comma 2 lett. d)</t>
  </si>
  <si>
    <t>Risorse riassorbite ex art. 2 co. 3 D.Lgs 165/2001</t>
  </si>
  <si>
    <t>Art. 67 comma 2 lett. e)</t>
  </si>
  <si>
    <t>Incremento per processi associativi e delega di funzioni con trasferimento di personale</t>
  </si>
  <si>
    <t>Art. 67 comma 2 lett. f)</t>
  </si>
  <si>
    <t>solo per Regioni</t>
  </si>
  <si>
    <t>Art. 67 comma 2 lett. g)</t>
  </si>
  <si>
    <t>Incremento per riduzione stabile fondo lavoro straordinario</t>
  </si>
  <si>
    <t>Art. 67 comma 2 lett. h)</t>
  </si>
  <si>
    <t>Incremento per riorganizzazioni con aumento di dotazione organica</t>
  </si>
  <si>
    <t>TOTALE RISORSE STABILI</t>
  </si>
  <si>
    <t>INCREMENTI VARIABILI</t>
  </si>
  <si>
    <t>Art. 67 comma 3 lett. a)</t>
  </si>
  <si>
    <t>Legge 449/1997, sponsorizzazioni, servizi conto terzi</t>
  </si>
  <si>
    <t>Art. 67 comma 3 lett. b)</t>
  </si>
  <si>
    <t>Piani di razionalizzazione</t>
  </si>
  <si>
    <t>Art. 67 comma 3 lett. c)</t>
  </si>
  <si>
    <t>Risorse da specifiche disposizioni di legge (funzioni tecniche, ICI, avvocatura, ecc.)</t>
  </si>
  <si>
    <t>Art. 67 comma 3 lett. d)</t>
  </si>
  <si>
    <t>Ratei di importi RIA su cessazioni in corso di anno precedente</t>
  </si>
  <si>
    <t>Art. 67 comma 3 lett. e)</t>
  </si>
  <si>
    <t>Risparmi da utilizzo straordinari</t>
  </si>
  <si>
    <t>Art. 67 comma 3 lett. f)</t>
  </si>
  <si>
    <t>Rimborso spese notificazione atti dell'amministrazione finanziaria</t>
  </si>
  <si>
    <t>Art. 67 comma 3 lett. g)</t>
  </si>
  <si>
    <t>Personale case da gioco</t>
  </si>
  <si>
    <t>Art. 67 comma 3 lett. h)</t>
  </si>
  <si>
    <t>Incremento max 1,2% monte salari 1997</t>
  </si>
  <si>
    <t>Art. 67 comma 3 lett. i)</t>
  </si>
  <si>
    <t>Incremento per obiettivi del Piano performance</t>
  </si>
  <si>
    <t>Art. 67 comma 3 lett. j)</t>
  </si>
  <si>
    <t>incremento risorse a seguito di sperimentazione ex art. 23 co. 4 D.Lgs 75/2017</t>
  </si>
  <si>
    <t>Art. 67 comma 3 lett. k)</t>
  </si>
  <si>
    <t>Quote per trasferimento personale in corso di anno a seguito di delega di funzioni</t>
  </si>
  <si>
    <t>Art. 68 comma 1</t>
  </si>
  <si>
    <t>Residui anni precedenti di risorse stabili</t>
  </si>
  <si>
    <t>TOTALE INCREMENTI VARIABILI</t>
  </si>
  <si>
    <t>TOTALE FONDO 2020</t>
  </si>
  <si>
    <t>Di cui assoggettati a limite 2016</t>
  </si>
  <si>
    <t xml:space="preserve"> </t>
  </si>
  <si>
    <t>LIMITE FONDO 2016</t>
  </si>
  <si>
    <t>Riduzione per superamento limite 2016</t>
  </si>
  <si>
    <t>FONDO DA CCNL 2016-2018</t>
  </si>
  <si>
    <t>LIMITE FONDO 2016- VARIAZIONE AI SENSI ART. 33 C.2 D.L 34/2019</t>
  </si>
  <si>
    <t>FONDO DA APPROVARE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</si>
</sst>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€&quot;\ #,##0.00;[Red]\-&quot;€&quot;\ #,##0.00"/>
    <numFmt numFmtId="164" formatCode="0_ ;\-0\ "/>
    <numFmt numFmtId="165" formatCode="_-* #,##0.00_-;\-* #,##0.00_-;_-* &quot;-&quot;??_-;_-@"/>
    <numFmt numFmtId="166" formatCode="#,###"/>
    <numFmt numFmtId="167" formatCode="#,##0_ ;\-#,##0\ "/>
    <numFmt numFmtId="168" formatCode="_-&quot;€&quot;\ * #,##0.00_-;\-&quot;€&quot;\ * #,##0.00_-;_-&quot;€&quot;\ * &quot;-&quot;??_-;_-@"/>
  </numFmts>
  <fonts count="25" x14ac:knownFonts="1">
    <font>
      <sz val="10"/>
      <color rgb="FF000000"/>
      <name val="Arial"/>
    </font>
    <font>
      <b/>
      <sz val="18"/>
      <color theme="1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4"/>
      <color rgb="FFFF0000"/>
      <name val="Arial"/>
    </font>
    <font>
      <sz val="10"/>
      <name val="Arial"/>
    </font>
    <font>
      <i/>
      <sz val="10"/>
      <color rgb="FF000000"/>
      <name val="Calibri"/>
    </font>
    <font>
      <sz val="10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b/>
      <sz val="10"/>
      <color theme="1"/>
      <name val="Arial"/>
    </font>
    <font>
      <sz val="12"/>
      <color rgb="FF000000"/>
      <name val="Arial"/>
    </font>
    <font>
      <b/>
      <i/>
      <sz val="11"/>
      <color theme="1"/>
      <name val="Arial"/>
    </font>
    <font>
      <b/>
      <sz val="14"/>
      <name val="Arial"/>
    </font>
    <font>
      <b/>
      <sz val="16"/>
      <color rgb="FF000000"/>
      <name val="Arial"/>
    </font>
    <font>
      <b/>
      <sz val="14"/>
      <color theme="1"/>
      <name val="Arial"/>
    </font>
    <font>
      <b/>
      <sz val="12"/>
      <color rgb="FF000000"/>
      <name val="Arial"/>
    </font>
    <font>
      <b/>
      <i/>
      <sz val="10"/>
      <color rgb="FF000090"/>
      <name val="Calibri"/>
    </font>
    <font>
      <b/>
      <i/>
      <sz val="16"/>
      <color theme="1"/>
      <name val="Calibri"/>
    </font>
    <font>
      <i/>
      <sz val="11"/>
      <color rgb="FF000000"/>
      <name val="Calibri"/>
    </font>
    <font>
      <sz val="11"/>
      <color rgb="FFFF0000"/>
      <name val="Arial"/>
    </font>
    <font>
      <b/>
      <i/>
      <sz val="14"/>
      <color rgb="FF000090"/>
      <name val="Calibri"/>
    </font>
    <font>
      <b/>
      <i/>
      <sz val="16"/>
      <name val="Calibri"/>
    </font>
    <font>
      <b/>
      <sz val="12"/>
      <color rgb="FFFF0000"/>
      <name val="Arial"/>
    </font>
    <font>
      <sz val="22"/>
      <name val="Arial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CCFFFF"/>
        <bgColor rgb="FFCCFFFF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165" fontId="8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7" fillId="0" borderId="11" xfId="0" applyNumberFormat="1" applyFont="1" applyBorder="1" applyAlignment="1">
      <alignment horizontal="left" vertical="center"/>
    </xf>
    <xf numFmtId="165" fontId="9" fillId="0" borderId="12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49" fontId="7" fillId="0" borderId="11" xfId="0" applyNumberFormat="1" applyFont="1" applyBorder="1" applyAlignment="1">
      <alignment horizontal="left" vertical="center" wrapText="1"/>
    </xf>
    <xf numFmtId="165" fontId="8" fillId="0" borderId="12" xfId="0" applyNumberFormat="1" applyFont="1" applyBorder="1" applyAlignment="1">
      <alignment vertical="center"/>
    </xf>
    <xf numFmtId="49" fontId="7" fillId="3" borderId="11" xfId="0" applyNumberFormat="1" applyFont="1" applyFill="1" applyBorder="1" applyAlignment="1">
      <alignment horizontal="left" vertical="center"/>
    </xf>
    <xf numFmtId="165" fontId="8" fillId="3" borderId="12" xfId="0" applyNumberFormat="1" applyFont="1" applyFill="1" applyBorder="1" applyAlignment="1">
      <alignment vertical="center"/>
    </xf>
    <xf numFmtId="165" fontId="8" fillId="0" borderId="13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49" fontId="10" fillId="0" borderId="14" xfId="0" applyNumberFormat="1" applyFont="1" applyBorder="1" applyAlignment="1">
      <alignment horizontal="right" vertical="center"/>
    </xf>
    <xf numFmtId="165" fontId="11" fillId="0" borderId="15" xfId="0" applyNumberFormat="1" applyFont="1" applyBorder="1" applyAlignment="1">
      <alignment vertical="center"/>
    </xf>
    <xf numFmtId="165" fontId="0" fillId="0" borderId="12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left" vertical="center"/>
    </xf>
    <xf numFmtId="165" fontId="0" fillId="3" borderId="12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49" fontId="13" fillId="0" borderId="14" xfId="0" applyNumberFormat="1" applyFont="1" applyBorder="1" applyAlignment="1">
      <alignment horizontal="right" vertical="center"/>
    </xf>
    <xf numFmtId="165" fontId="14" fillId="4" borderId="15" xfId="0" applyNumberFormat="1" applyFont="1" applyFill="1" applyBorder="1" applyAlignment="1">
      <alignment vertical="center"/>
    </xf>
    <xf numFmtId="49" fontId="15" fillId="0" borderId="14" xfId="0" applyNumberFormat="1" applyFont="1" applyBorder="1" applyAlignment="1">
      <alignment horizontal="right" vertical="center"/>
    </xf>
    <xf numFmtId="165" fontId="16" fillId="0" borderId="15" xfId="0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0" fontId="17" fillId="0" borderId="11" xfId="0" applyFont="1" applyBorder="1" applyAlignment="1">
      <alignment horizontal="right" wrapText="1"/>
    </xf>
    <xf numFmtId="168" fontId="18" fillId="5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65" fontId="20" fillId="0" borderId="15" xfId="0" applyNumberFormat="1" applyFont="1" applyBorder="1" applyAlignment="1">
      <alignment vertical="center"/>
    </xf>
    <xf numFmtId="165" fontId="8" fillId="4" borderId="15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vertical="center"/>
    </xf>
    <xf numFmtId="0" fontId="21" fillId="0" borderId="0" xfId="0" applyFont="1" applyAlignment="1">
      <alignment horizontal="right" wrapText="1"/>
    </xf>
    <xf numFmtId="8" fontId="22" fillId="5" borderId="11" xfId="0" applyNumberFormat="1" applyFont="1" applyFill="1" applyBorder="1" applyAlignment="1">
      <alignment horizontal="center" vertical="center"/>
    </xf>
    <xf numFmtId="165" fontId="23" fillId="0" borderId="15" xfId="0" applyNumberFormat="1" applyFont="1" applyBorder="1" applyAlignment="1">
      <alignment horizontal="center" vertical="center"/>
    </xf>
    <xf numFmtId="165" fontId="14" fillId="4" borderId="17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806"/>
    <pageSetUpPr fitToPage="1"/>
  </sheetPr>
  <dimension ref="A1:Z1000"/>
  <sheetViews>
    <sheetView tabSelected="1" workbookViewId="0">
      <pane ySplit="2" topLeftCell="A36" activePane="bottomLeft" state="frozen"/>
      <selection pane="bottomLeft" activeCell="C5" sqref="C5"/>
    </sheetView>
  </sheetViews>
  <sheetFormatPr defaultColWidth="14.42578125" defaultRowHeight="15" customHeight="1" x14ac:dyDescent="0.2"/>
  <cols>
    <col min="1" max="1" width="23.28515625" customWidth="1"/>
    <col min="2" max="2" width="73.42578125" customWidth="1"/>
    <col min="3" max="3" width="19.42578125" customWidth="1"/>
    <col min="4" max="4" width="11.42578125" customWidth="1"/>
    <col min="5" max="5" width="12" customWidth="1"/>
    <col min="6" max="26" width="11.42578125" customWidth="1"/>
  </cols>
  <sheetData>
    <row r="1" spans="1:26" ht="78.75" customHeight="1" x14ac:dyDescent="0.2">
      <c r="A1" s="42" t="s">
        <v>0</v>
      </c>
      <c r="B1" s="43"/>
      <c r="C1" s="4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">
      <c r="A2" s="2" t="s">
        <v>1</v>
      </c>
      <c r="B2" s="3" t="s">
        <v>2</v>
      </c>
      <c r="C2" s="4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 x14ac:dyDescent="0.2">
      <c r="A3" s="44" t="s">
        <v>4</v>
      </c>
      <c r="B3" s="45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">
      <c r="A4" s="5" t="s">
        <v>5</v>
      </c>
      <c r="B4" s="6" t="s">
        <v>6</v>
      </c>
      <c r="C4" s="7">
        <v>62070.58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x14ac:dyDescent="0.2">
      <c r="A5" s="8" t="s">
        <v>7</v>
      </c>
      <c r="B5" s="9" t="s">
        <v>8</v>
      </c>
      <c r="C5" s="10">
        <f>27*83.2</f>
        <v>2246.4</v>
      </c>
      <c r="D5" s="1"/>
      <c r="E5" s="1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2">
      <c r="A6" s="8" t="s">
        <v>9</v>
      </c>
      <c r="B6" s="12" t="s">
        <v>10</v>
      </c>
      <c r="C6" s="13">
        <v>1325.6450999999765</v>
      </c>
      <c r="D6" s="1"/>
      <c r="E6" s="1"/>
      <c r="F6" s="11"/>
      <c r="G6" s="11"/>
      <c r="H6" s="11"/>
      <c r="I6" s="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">
      <c r="A7" s="8" t="s">
        <v>11</v>
      </c>
      <c r="B7" s="12" t="s">
        <v>12</v>
      </c>
      <c r="C7" s="13"/>
      <c r="D7" s="1"/>
      <c r="E7" s="1"/>
      <c r="F7" s="11"/>
      <c r="G7" s="11"/>
      <c r="H7" s="11"/>
      <c r="I7" s="1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">
      <c r="A8" s="8" t="s">
        <v>13</v>
      </c>
      <c r="B8" s="9" t="s">
        <v>14</v>
      </c>
      <c r="C8" s="13"/>
      <c r="D8" s="1"/>
      <c r="E8" s="1"/>
      <c r="F8" s="11"/>
      <c r="G8" s="11"/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">
      <c r="A9" s="8" t="s">
        <v>15</v>
      </c>
      <c r="B9" s="9" t="s">
        <v>16</v>
      </c>
      <c r="C9" s="13">
        <v>0</v>
      </c>
      <c r="D9" s="1"/>
      <c r="E9" s="1"/>
      <c r="F9" s="11"/>
      <c r="G9" s="11"/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8" t="s">
        <v>17</v>
      </c>
      <c r="B10" s="14" t="s">
        <v>18</v>
      </c>
      <c r="C10" s="15">
        <v>0</v>
      </c>
      <c r="D10" s="1"/>
      <c r="E10" s="1"/>
      <c r="F10" s="11"/>
      <c r="G10" s="11"/>
      <c r="H10" s="1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">
      <c r="A11" s="8" t="s">
        <v>19</v>
      </c>
      <c r="B11" s="9" t="s">
        <v>20</v>
      </c>
      <c r="C11" s="13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">
      <c r="A12" s="8" t="s">
        <v>21</v>
      </c>
      <c r="B12" s="9" t="s">
        <v>22</v>
      </c>
      <c r="C12" s="16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17"/>
      <c r="B13" s="18" t="s">
        <v>23</v>
      </c>
      <c r="C13" s="19">
        <f>SUM(C4:C12)</f>
        <v>65642.625099999976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44" t="s">
        <v>24</v>
      </c>
      <c r="B14" s="45"/>
      <c r="C14" s="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">
      <c r="A15" s="8" t="s">
        <v>25</v>
      </c>
      <c r="B15" s="9" t="s">
        <v>26</v>
      </c>
      <c r="C15" s="20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">
      <c r="A16" s="8" t="s">
        <v>27</v>
      </c>
      <c r="B16" s="21" t="s">
        <v>28</v>
      </c>
      <c r="C16" s="2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8" t="s">
        <v>29</v>
      </c>
      <c r="B17" s="21" t="s">
        <v>30</v>
      </c>
      <c r="C17" s="2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">
      <c r="A18" s="8" t="s">
        <v>31</v>
      </c>
      <c r="B18" s="21" t="s">
        <v>32</v>
      </c>
      <c r="C18" s="2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 x14ac:dyDescent="0.2">
      <c r="A19" s="8" t="s">
        <v>33</v>
      </c>
      <c r="B19" s="21" t="s">
        <v>34</v>
      </c>
      <c r="C19" s="2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 x14ac:dyDescent="0.2">
      <c r="A20" s="8" t="s">
        <v>35</v>
      </c>
      <c r="B20" s="21" t="s">
        <v>36</v>
      </c>
      <c r="C20" s="20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 x14ac:dyDescent="0.2">
      <c r="A21" s="8" t="s">
        <v>37</v>
      </c>
      <c r="B21" s="14" t="s">
        <v>38</v>
      </c>
      <c r="C21" s="2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">
      <c r="A22" s="8" t="s">
        <v>39</v>
      </c>
      <c r="B22" s="21" t="s">
        <v>40</v>
      </c>
      <c r="C22" s="13">
        <v>5395.3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customHeight="1" x14ac:dyDescent="0.2">
      <c r="A23" s="8" t="s">
        <v>41</v>
      </c>
      <c r="B23" s="21" t="s">
        <v>42</v>
      </c>
      <c r="C23" s="2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customHeight="1" x14ac:dyDescent="0.2">
      <c r="A24" s="8" t="s">
        <v>43</v>
      </c>
      <c r="B24" s="23" t="s">
        <v>44</v>
      </c>
      <c r="C24" s="2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">
      <c r="A25" s="8" t="s">
        <v>45</v>
      </c>
      <c r="B25" s="21" t="s">
        <v>46</v>
      </c>
      <c r="C25" s="2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">
      <c r="A26" s="8" t="s">
        <v>47</v>
      </c>
      <c r="B26" s="21" t="s">
        <v>48</v>
      </c>
      <c r="C26" s="2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">
      <c r="A27" s="17"/>
      <c r="B27" s="18" t="s">
        <v>49</v>
      </c>
      <c r="C27" s="19">
        <f>SUM(C15:C26)</f>
        <v>5395.3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1"/>
      <c r="B28" s="24"/>
      <c r="C28" s="2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1"/>
      <c r="B29" s="26" t="s">
        <v>50</v>
      </c>
      <c r="C29" s="27">
        <f>C13+C27</f>
        <v>71037.925099999979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2">
      <c r="A30" s="1"/>
      <c r="B30" s="28" t="s">
        <v>51</v>
      </c>
      <c r="C30" s="29">
        <f>C29-C6-C17-C26-C5</f>
        <v>67465.88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customHeight="1" x14ac:dyDescent="0.2">
      <c r="A31" s="1"/>
      <c r="B31" s="1"/>
      <c r="C31" s="30"/>
      <c r="D31" s="1"/>
      <c r="E31" s="1"/>
      <c r="F31" s="1" t="s">
        <v>52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1" t="s">
        <v>53</v>
      </c>
      <c r="C32" s="32">
        <v>69373.3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3"/>
      <c r="B33" s="18" t="s">
        <v>54</v>
      </c>
      <c r="C33" s="34">
        <f>IF(C30&gt;C32,C30-C32,0)</f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8" t="s">
        <v>55</v>
      </c>
      <c r="C34" s="35">
        <f>C29-C33</f>
        <v>71037.925099999979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">
      <c r="A35" s="1"/>
      <c r="B35" s="36"/>
      <c r="C35" s="3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38" t="s">
        <v>56</v>
      </c>
      <c r="C36" s="39">
        <v>70473.832090978598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28" t="s">
        <v>54</v>
      </c>
      <c r="C37" s="40">
        <f>IF(C30&gt;C36,C30-C36,0)</f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28" t="s">
        <v>57</v>
      </c>
      <c r="C38" s="41">
        <f>C29-C37</f>
        <v>71037.925099999979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3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3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3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3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3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3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3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3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3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3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3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3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3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3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3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3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3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3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3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3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3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3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3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3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3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3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3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3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3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3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3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3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3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3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3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3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3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3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3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3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3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3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3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3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3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3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3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3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3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3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3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3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3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3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3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3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3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3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3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3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3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3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3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3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3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3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3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3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3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3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3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3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3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3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3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3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3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3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3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3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3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3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3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3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3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3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3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3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3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3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3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3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3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3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3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3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3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3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3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3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3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3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3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3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3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3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3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3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3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3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3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3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3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3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3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3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3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3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3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3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3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3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3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3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3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3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3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3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3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3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3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3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3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3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3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3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3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3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3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3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3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3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3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3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3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3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3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3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3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3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3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3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3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3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3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3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3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3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3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3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3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3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3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3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3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3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3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3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3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3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3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3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3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3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3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3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3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3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3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3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3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3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3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3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3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3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3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3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3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3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3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3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3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3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3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3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3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3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3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3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3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3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3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3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3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3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3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3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3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3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3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3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3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3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3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3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3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3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3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3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3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3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3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3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3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3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3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3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3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3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3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3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3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3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3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3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3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3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3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3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3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3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3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3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3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3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3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3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3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3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3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3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3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3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3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3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3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3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3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3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3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3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3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3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3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3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3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3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3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3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3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3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3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3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3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3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3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3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3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3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3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3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3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3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3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3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3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3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3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3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3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3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3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3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3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3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3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3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3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3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3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3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3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3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3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3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3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3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3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3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3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3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3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3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3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3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3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3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3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3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3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3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3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3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3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3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3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3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3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3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3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3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3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3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3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3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3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3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3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3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3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3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3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3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3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3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3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3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3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3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3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3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3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3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3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3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3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3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3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3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3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3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3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3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3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3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3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3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3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3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3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3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3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3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3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3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3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3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3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3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3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3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3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3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3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3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3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3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3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3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3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3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3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3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3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3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3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3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3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3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3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3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3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3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3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3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3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3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3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3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3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3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3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3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3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3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3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3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3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3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3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3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3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3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3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3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3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3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3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3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3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3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3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3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3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3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3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3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3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3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3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3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3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3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3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3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3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3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3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3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3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3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3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3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3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3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3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3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3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3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3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3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3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3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3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3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3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3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3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3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3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3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3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3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3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3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3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3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3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3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3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3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3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3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3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3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3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3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3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3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3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3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3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3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3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3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3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3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3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3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3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3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3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3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3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3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3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3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3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3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3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3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3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3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3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3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3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3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3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3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3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3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3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3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3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3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3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3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3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3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3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3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3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3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3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3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3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3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3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3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3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3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3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3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3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3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3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3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3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3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3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3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3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3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3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3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3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3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3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3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3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3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3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3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3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3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3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3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3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3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3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3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3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3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3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3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3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3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3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3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3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3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3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3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3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3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3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3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3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3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3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3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3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3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3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3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3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3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3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3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3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3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3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3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3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3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3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3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3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3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3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3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3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3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3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3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3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3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3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3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3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3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3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3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3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3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3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3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3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3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3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3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3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3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3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3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3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3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3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3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3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3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3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3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3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3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3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3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3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3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3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3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3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3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3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3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3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3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3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3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3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3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3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3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3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3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3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3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3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3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3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3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3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3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3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3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3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3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3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3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3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3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3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3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3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3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3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3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3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3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3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3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3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3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3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3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3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3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3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3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3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3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3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3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3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3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3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3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3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3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3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3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3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3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3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3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3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3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3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3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3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3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3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3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3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3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3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3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3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3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3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3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3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3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3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3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3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3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3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3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3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3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3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3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3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3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3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3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3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3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3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3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3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3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3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3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3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3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3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3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3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3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3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3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3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3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3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3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3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3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3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3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3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3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3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3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3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3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3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3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3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3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3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3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3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3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3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3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3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3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3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3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3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3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3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3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3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3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3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3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3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3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3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3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3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3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3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3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3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3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3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3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3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3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3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3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3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3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3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3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3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3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3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3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3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3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3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3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3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3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3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3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3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3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3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3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3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3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3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3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3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3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3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3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3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3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3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3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3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3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3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3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3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3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3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3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3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3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3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3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3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3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3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3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3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3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3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3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3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3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3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3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3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3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3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3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3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3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3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3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3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3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3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3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3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3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3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3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3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3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3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3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3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3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3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3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3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3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3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3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3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3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3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3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3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3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3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3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3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3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3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3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3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3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3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3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3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3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3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3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3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3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3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3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3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3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3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3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3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3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3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3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3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3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3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3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3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3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3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3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3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3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3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3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3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3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3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3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3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3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3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3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3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3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3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3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3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3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C1"/>
    <mergeCell ref="A3:C3"/>
    <mergeCell ref="A14:C14"/>
  </mergeCells>
  <printOptions horizontalCentered="1"/>
  <pageMargins left="0.47244094488188981" right="0.35433070866141736" top="0.74803149606299213" bottom="0.74803149606299213" header="0" footer="0"/>
  <pageSetup paperSize="9" orientation="portrait"/>
  <headerFooter>
    <oddFooter>&amp;CCod. 853710.a.2 Grafiche E. Gaspari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11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Fondo 2020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DI BELLA</dc:creator>
  <cp:lastModifiedBy>marina</cp:lastModifiedBy>
  <dcterms:created xsi:type="dcterms:W3CDTF">2008-05-12T11:10:18Z</dcterms:created>
  <dcterms:modified xsi:type="dcterms:W3CDTF">2020-11-13T10:15:12Z</dcterms:modified>
</cp:coreProperties>
</file>