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canti.annalisa\Desktop\SGRAVI\26 FEBBRAIO 2021\"/>
    </mc:Choice>
  </mc:AlternateContent>
  <bookViews>
    <workbookView xWindow="0" yWindow="0" windowWidth="28800" windowHeight="12435"/>
  </bookViews>
  <sheets>
    <sheet name="EXHG002795" sheetId="2" r:id="rId1"/>
  </sheets>
  <calcPr calcId="152511"/>
</workbook>
</file>

<file path=xl/calcChain.xml><?xml version="1.0" encoding="utf-8"?>
<calcChain xmlns="http://schemas.openxmlformats.org/spreadsheetml/2006/main">
  <c r="H42" i="2" l="1"/>
  <c r="H45" i="2"/>
  <c r="J45" i="2"/>
  <c r="K45" i="2"/>
  <c r="K53" i="2"/>
  <c r="J53" i="2"/>
  <c r="I53" i="2"/>
  <c r="H53" i="2"/>
  <c r="K49" i="2"/>
  <c r="J49" i="2"/>
  <c r="I49" i="2"/>
  <c r="H49" i="2"/>
</calcChain>
</file>

<file path=xl/sharedStrings.xml><?xml version="1.0" encoding="utf-8"?>
<sst xmlns="http://schemas.openxmlformats.org/spreadsheetml/2006/main" count="61" uniqueCount="57">
  <si>
    <t>N°</t>
  </si>
  <si>
    <t>Anno</t>
  </si>
  <si>
    <t>Elaborato</t>
  </si>
  <si>
    <t>Contribuente</t>
  </si>
  <si>
    <t>Ident. carico orig.</t>
  </si>
  <si>
    <t>N°/Anno ruolo</t>
  </si>
  <si>
    <t>Carico orig.</t>
  </si>
  <si>
    <t>Imposta</t>
  </si>
  <si>
    <t>Arr.</t>
  </si>
  <si>
    <t>Add. Provinciale</t>
  </si>
  <si>
    <t>Totale</t>
  </si>
  <si>
    <t>AGOSTINELLI RODOLFO</t>
  </si>
  <si>
    <t>ALESSANDRELLI VERONICA</t>
  </si>
  <si>
    <t>BACHETTI IDOLO</t>
  </si>
  <si>
    <t>BAIOCCHI ILARIA</t>
  </si>
  <si>
    <t>BARBERIA DI CAPPELLI GABRIELE</t>
  </si>
  <si>
    <t>BARTOLINI DEBORA</t>
  </si>
  <si>
    <t>BIANCACCI ANDREA</t>
  </si>
  <si>
    <t>CANTALAMESSA ELENA MARIA CARMEN</t>
  </si>
  <si>
    <t>CASTELLI GIOVANNA</t>
  </si>
  <si>
    <t>CELANI CARLA</t>
  </si>
  <si>
    <t>CORRADETTI GIANLUIGI</t>
  </si>
  <si>
    <t>DI FRANCESCO SAVINO</t>
  </si>
  <si>
    <t>DILETTI FRANCESCO</t>
  </si>
  <si>
    <t>DUMITRACHE ANISOARA ELENA</t>
  </si>
  <si>
    <t>DURINZI GIUSEPPE</t>
  </si>
  <si>
    <t>F.LLI MARINI DI MARINI CARLA A.&amp;C.SNC</t>
  </si>
  <si>
    <t>FERRETTI GIUSEPPE PAUL</t>
  </si>
  <si>
    <t>FIORAVANTI CLEMENTINA</t>
  </si>
  <si>
    <t>GALANTI GIUSEPPE</t>
  </si>
  <si>
    <t>GIOVANETTI ANNALISA</t>
  </si>
  <si>
    <t>GRANDI PETRONILLA</t>
  </si>
  <si>
    <t>IL MASTRO FORNAIO S.R.L.S</t>
  </si>
  <si>
    <t>LUCIANI RICCARDO</t>
  </si>
  <si>
    <t>MARAFINI EMIDIO</t>
  </si>
  <si>
    <t>MARIANI FABRIZIO</t>
  </si>
  <si>
    <t>PANTONI GIUSEPPINA</t>
  </si>
  <si>
    <t>PAOLETTI DANIELE</t>
  </si>
  <si>
    <t>PELUSO SILVANA</t>
  </si>
  <si>
    <t>RICCIARDI GIUSEPPE</t>
  </si>
  <si>
    <t>ROSATI DOMENICO</t>
  </si>
  <si>
    <t>SIROCCHI GIUSEPPE</t>
  </si>
  <si>
    <t>TOMASSINI ALDO</t>
  </si>
  <si>
    <t>TONDI SANDRA LORELLA</t>
  </si>
  <si>
    <t>TRAVAGLIA MASSIMILIANO</t>
  </si>
  <si>
    <t>TRAVAGLIA UMBERTO</t>
  </si>
  <si>
    <t>TROLI NATASCIA</t>
  </si>
  <si>
    <t>VALLORANI EMIDIA</t>
  </si>
  <si>
    <t>00-00-0000</t>
  </si>
  <si>
    <t>TOTALE GENERALE</t>
  </si>
  <si>
    <t>SGRAVI ANNO 2020</t>
  </si>
  <si>
    <t>RIMBORSO</t>
  </si>
  <si>
    <t>COMPENSATO CON ANNO 2021 - IMPORTI DIVERSI</t>
  </si>
  <si>
    <t>COMPENSATO CON ANNO 2019 - IMPORTI DIVERSI</t>
  </si>
  <si>
    <t>TOTALE SGRAVI</t>
  </si>
  <si>
    <t>TOTALE RIMBORSI</t>
  </si>
  <si>
    <t>TOTALE COMPENSAZIONI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</si>
</sst>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1"/>
      <color rgb="FF305E9A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5E9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8" fillId="0" borderId="0" xfId="0" applyFont="1"/>
    <xf numFmtId="0" fontId="20" fillId="33" borderId="0" xfId="0" applyFont="1" applyFill="1" applyAlignment="1">
      <alignment horizontal="center" vertical="center"/>
    </xf>
    <xf numFmtId="0" fontId="21" fillId="0" borderId="10" xfId="0" applyFont="1" applyBorder="1"/>
    <xf numFmtId="14" fontId="21" fillId="0" borderId="10" xfId="0" applyNumberFormat="1" applyFont="1" applyBorder="1"/>
    <xf numFmtId="0" fontId="21" fillId="0" borderId="10" xfId="0" applyFont="1" applyBorder="1" applyAlignment="1">
      <alignment horizontal="right"/>
    </xf>
    <xf numFmtId="4" fontId="21" fillId="0" borderId="10" xfId="0" applyNumberFormat="1" applyFont="1" applyBorder="1" applyAlignment="1">
      <alignment horizontal="right"/>
    </xf>
    <xf numFmtId="0" fontId="19" fillId="0" borderId="0" xfId="0" applyFont="1" applyAlignment="1">
      <alignment horizontal="center"/>
    </xf>
    <xf numFmtId="0" fontId="21" fillId="34" borderId="10" xfId="0" applyFont="1" applyFill="1" applyBorder="1"/>
    <xf numFmtId="14" fontId="21" fillId="34" borderId="10" xfId="0" applyNumberFormat="1" applyFont="1" applyFill="1" applyBorder="1"/>
    <xf numFmtId="0" fontId="21" fillId="34" borderId="10" xfId="0" applyFont="1" applyFill="1" applyBorder="1" applyAlignment="1">
      <alignment horizontal="right"/>
    </xf>
    <xf numFmtId="0" fontId="21" fillId="35" borderId="10" xfId="0" applyFont="1" applyFill="1" applyBorder="1"/>
    <xf numFmtId="14" fontId="21" fillId="35" borderId="10" xfId="0" applyNumberFormat="1" applyFont="1" applyFill="1" applyBorder="1"/>
    <xf numFmtId="0" fontId="21" fillId="35" borderId="10" xfId="0" applyFont="1" applyFill="1" applyBorder="1" applyAlignment="1">
      <alignment horizontal="right"/>
    </xf>
    <xf numFmtId="0" fontId="21" fillId="36" borderId="10" xfId="0" applyFont="1" applyFill="1" applyBorder="1"/>
    <xf numFmtId="14" fontId="21" fillId="36" borderId="10" xfId="0" applyNumberFormat="1" applyFont="1" applyFill="1" applyBorder="1"/>
    <xf numFmtId="0" fontId="21" fillId="36" borderId="10" xfId="0" applyFont="1" applyFill="1" applyBorder="1" applyAlignment="1">
      <alignment horizontal="right"/>
    </xf>
    <xf numFmtId="0" fontId="18" fillId="36" borderId="0" xfId="0" applyFont="1" applyFill="1"/>
    <xf numFmtId="0" fontId="22" fillId="0" borderId="0" xfId="0" applyFont="1"/>
    <xf numFmtId="0" fontId="22" fillId="34" borderId="0" xfId="0" applyFont="1" applyFill="1"/>
    <xf numFmtId="0" fontId="22" fillId="35" borderId="0" xfId="0" applyFont="1" applyFill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showGridLines="0" tabSelected="1" topLeftCell="A14" workbookViewId="0">
      <selection activeCell="L40" sqref="L40"/>
    </sheetView>
  </sheetViews>
  <sheetFormatPr defaultRowHeight="11.25" x14ac:dyDescent="0.2"/>
  <cols>
    <col min="1" max="1" width="24.28515625" style="1" bestFit="1" customWidth="1"/>
    <col min="2" max="2" width="13.140625" style="1" bestFit="1" customWidth="1"/>
    <col min="3" max="3" width="11.5703125" style="1" bestFit="1" customWidth="1"/>
    <col min="4" max="4" width="44.42578125" style="1" customWidth="1"/>
    <col min="5" max="5" width="18.85546875" style="1" bestFit="1" customWidth="1"/>
    <col min="6" max="6" width="15.140625" style="1" bestFit="1" customWidth="1"/>
    <col min="7" max="7" width="12.7109375" style="1" bestFit="1" customWidth="1"/>
    <col min="8" max="8" width="9" style="1" customWidth="1"/>
    <col min="9" max="9" width="6.28515625" style="1" customWidth="1"/>
    <col min="10" max="10" width="17.7109375" style="1" bestFit="1" customWidth="1"/>
    <col min="11" max="11" width="9" style="1" customWidth="1"/>
    <col min="12" max="16384" width="9.140625" style="1"/>
  </cols>
  <sheetData>
    <row r="1" spans="1:12" ht="15" x14ac:dyDescent="0.25">
      <c r="A1" s="7" t="s">
        <v>50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2" ht="15.75" thickBo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2" ht="15" thickBot="1" x14ac:dyDescent="0.25">
      <c r="A3" s="3">
        <v>110</v>
      </c>
      <c r="B3" s="3">
        <v>2020</v>
      </c>
      <c r="C3" s="4">
        <v>44174</v>
      </c>
      <c r="D3" s="3" t="s">
        <v>11</v>
      </c>
      <c r="E3" s="3"/>
      <c r="F3" s="3"/>
      <c r="G3" s="3">
        <v>0</v>
      </c>
      <c r="H3" s="5">
        <v>22.26</v>
      </c>
      <c r="I3" s="5">
        <v>-0.37</v>
      </c>
      <c r="J3" s="5">
        <v>1.1100000000000001</v>
      </c>
      <c r="K3" s="5">
        <v>23</v>
      </c>
    </row>
    <row r="4" spans="1:12" ht="15" thickBot="1" x14ac:dyDescent="0.25">
      <c r="A4" s="3">
        <v>118</v>
      </c>
      <c r="B4" s="3">
        <v>2020</v>
      </c>
      <c r="C4" s="4">
        <v>44186</v>
      </c>
      <c r="D4" s="3" t="s">
        <v>12</v>
      </c>
      <c r="E4" s="3"/>
      <c r="F4" s="3"/>
      <c r="G4" s="3">
        <v>0</v>
      </c>
      <c r="H4" s="5">
        <v>37.130000000000003</v>
      </c>
      <c r="I4" s="5">
        <v>0.02</v>
      </c>
      <c r="J4" s="5">
        <v>1.85</v>
      </c>
      <c r="K4" s="5">
        <v>39</v>
      </c>
    </row>
    <row r="5" spans="1:12" ht="15" thickBot="1" x14ac:dyDescent="0.25">
      <c r="A5" s="3">
        <v>14</v>
      </c>
      <c r="B5" s="3">
        <v>2021</v>
      </c>
      <c r="C5" s="4">
        <v>44243</v>
      </c>
      <c r="D5" s="3" t="s">
        <v>13</v>
      </c>
      <c r="E5" s="3"/>
      <c r="F5" s="3"/>
      <c r="G5" s="3">
        <v>0</v>
      </c>
      <c r="H5" s="5">
        <v>210.19</v>
      </c>
      <c r="I5" s="5">
        <v>0.3</v>
      </c>
      <c r="J5" s="5">
        <v>10.51</v>
      </c>
      <c r="K5" s="5">
        <v>221</v>
      </c>
    </row>
    <row r="6" spans="1:12" ht="15" thickBot="1" x14ac:dyDescent="0.25">
      <c r="A6" s="3">
        <v>4</v>
      </c>
      <c r="B6" s="3">
        <v>2021</v>
      </c>
      <c r="C6" s="4">
        <v>44208</v>
      </c>
      <c r="D6" s="3" t="s">
        <v>14</v>
      </c>
      <c r="E6" s="3"/>
      <c r="F6" s="3"/>
      <c r="G6" s="3">
        <v>87</v>
      </c>
      <c r="H6" s="5">
        <v>14.98</v>
      </c>
      <c r="I6" s="5">
        <v>0.27</v>
      </c>
      <c r="J6" s="5">
        <v>0.75</v>
      </c>
      <c r="K6" s="5">
        <v>16</v>
      </c>
    </row>
    <row r="7" spans="1:12" ht="15" thickBot="1" x14ac:dyDescent="0.25">
      <c r="A7" s="3">
        <v>115</v>
      </c>
      <c r="B7" s="3">
        <v>2020</v>
      </c>
      <c r="C7" s="4">
        <v>44176</v>
      </c>
      <c r="D7" s="3" t="s">
        <v>15</v>
      </c>
      <c r="E7" s="3"/>
      <c r="F7" s="3"/>
      <c r="G7" s="3">
        <v>0</v>
      </c>
      <c r="H7" s="5">
        <v>17.03</v>
      </c>
      <c r="I7" s="5">
        <v>0.12</v>
      </c>
      <c r="J7" s="5">
        <v>0.85</v>
      </c>
      <c r="K7" s="5">
        <v>18</v>
      </c>
    </row>
    <row r="8" spans="1:12" ht="15" thickBot="1" x14ac:dyDescent="0.25">
      <c r="A8" s="3">
        <v>22</v>
      </c>
      <c r="B8" s="3">
        <v>2021</v>
      </c>
      <c r="C8" s="4">
        <v>44246</v>
      </c>
      <c r="D8" s="3" t="s">
        <v>16</v>
      </c>
      <c r="E8" s="3"/>
      <c r="F8" s="3"/>
      <c r="G8" s="3">
        <v>0</v>
      </c>
      <c r="H8" s="5">
        <v>11.67</v>
      </c>
      <c r="I8" s="5">
        <v>-0.25</v>
      </c>
      <c r="J8" s="5">
        <v>0.57999999999999996</v>
      </c>
      <c r="K8" s="5">
        <v>12</v>
      </c>
    </row>
    <row r="9" spans="1:12" ht="15" thickBot="1" x14ac:dyDescent="0.25">
      <c r="A9" s="3">
        <v>117</v>
      </c>
      <c r="B9" s="3">
        <v>2020</v>
      </c>
      <c r="C9" s="4">
        <v>44180</v>
      </c>
      <c r="D9" s="3" t="s">
        <v>17</v>
      </c>
      <c r="E9" s="3"/>
      <c r="F9" s="3"/>
      <c r="G9" s="3">
        <v>0</v>
      </c>
      <c r="H9" s="5">
        <v>28.16</v>
      </c>
      <c r="I9" s="5">
        <v>0.43</v>
      </c>
      <c r="J9" s="5">
        <v>1.41</v>
      </c>
      <c r="K9" s="5">
        <v>30</v>
      </c>
    </row>
    <row r="10" spans="1:12" ht="15" thickBot="1" x14ac:dyDescent="0.25">
      <c r="A10" s="3">
        <v>33</v>
      </c>
      <c r="B10" s="3">
        <v>2021</v>
      </c>
      <c r="C10" s="4">
        <v>44259</v>
      </c>
      <c r="D10" s="3" t="s">
        <v>18</v>
      </c>
      <c r="E10" s="3"/>
      <c r="F10" s="3"/>
      <c r="G10" s="3">
        <v>283</v>
      </c>
      <c r="H10" s="5">
        <v>247.42</v>
      </c>
      <c r="I10" s="5">
        <v>0.21</v>
      </c>
      <c r="J10" s="5">
        <v>12.37</v>
      </c>
      <c r="K10" s="5">
        <v>260</v>
      </c>
    </row>
    <row r="11" spans="1:12" ht="15" thickBot="1" x14ac:dyDescent="0.25">
      <c r="A11" s="3">
        <v>23</v>
      </c>
      <c r="B11" s="3">
        <v>2021</v>
      </c>
      <c r="C11" s="4">
        <v>44250</v>
      </c>
      <c r="D11" s="3" t="s">
        <v>19</v>
      </c>
      <c r="E11" s="3"/>
      <c r="F11" s="3"/>
      <c r="G11" s="3">
        <v>0</v>
      </c>
      <c r="H11" s="5">
        <v>19.36</v>
      </c>
      <c r="I11" s="5">
        <v>-0.33</v>
      </c>
      <c r="J11" s="5">
        <v>0.97</v>
      </c>
      <c r="K11" s="5">
        <v>20</v>
      </c>
    </row>
    <row r="12" spans="1:12" ht="15" thickBot="1" x14ac:dyDescent="0.25">
      <c r="A12" s="8">
        <v>104</v>
      </c>
      <c r="B12" s="8">
        <v>2020</v>
      </c>
      <c r="C12" s="9">
        <v>44166</v>
      </c>
      <c r="D12" s="8" t="s">
        <v>20</v>
      </c>
      <c r="E12" s="8"/>
      <c r="F12" s="8"/>
      <c r="G12" s="8">
        <v>0</v>
      </c>
      <c r="H12" s="10">
        <v>36.19</v>
      </c>
      <c r="I12" s="10">
        <v>0.02</v>
      </c>
      <c r="J12" s="10">
        <v>1.79</v>
      </c>
      <c r="K12" s="10">
        <v>38</v>
      </c>
      <c r="L12" s="1" t="s">
        <v>51</v>
      </c>
    </row>
    <row r="13" spans="1:12" ht="15" thickBot="1" x14ac:dyDescent="0.25">
      <c r="A13" s="14">
        <v>104</v>
      </c>
      <c r="B13" s="14">
        <v>2020</v>
      </c>
      <c r="C13" s="15">
        <v>44166</v>
      </c>
      <c r="D13" s="14" t="s">
        <v>20</v>
      </c>
      <c r="E13" s="14"/>
      <c r="F13" s="14"/>
      <c r="G13" s="14">
        <v>0</v>
      </c>
      <c r="H13" s="16">
        <v>50.43</v>
      </c>
      <c r="I13" s="16">
        <v>0.02</v>
      </c>
      <c r="J13" s="16">
        <v>2.5499999999999998</v>
      </c>
      <c r="K13" s="16">
        <v>53</v>
      </c>
      <c r="L13" s="17"/>
    </row>
    <row r="14" spans="1:12" ht="15" thickBot="1" x14ac:dyDescent="0.25">
      <c r="A14" s="3">
        <v>1</v>
      </c>
      <c r="B14" s="3">
        <v>2021</v>
      </c>
      <c r="C14" s="4">
        <v>44201</v>
      </c>
      <c r="D14" s="3" t="s">
        <v>21</v>
      </c>
      <c r="E14" s="3"/>
      <c r="F14" s="3"/>
      <c r="G14" s="3">
        <v>0</v>
      </c>
      <c r="H14" s="5">
        <v>6.21</v>
      </c>
      <c r="I14" s="5">
        <v>0.48</v>
      </c>
      <c r="J14" s="5">
        <v>0.31</v>
      </c>
      <c r="K14" s="5">
        <v>7</v>
      </c>
    </row>
    <row r="15" spans="1:12" ht="15" thickBot="1" x14ac:dyDescent="0.25">
      <c r="A15" s="3">
        <v>112</v>
      </c>
      <c r="B15" s="3">
        <v>2020</v>
      </c>
      <c r="C15" s="4">
        <v>44174</v>
      </c>
      <c r="D15" s="3" t="s">
        <v>22</v>
      </c>
      <c r="E15" s="3"/>
      <c r="F15" s="3"/>
      <c r="G15" s="3">
        <v>0</v>
      </c>
      <c r="H15" s="5">
        <v>12.27</v>
      </c>
      <c r="I15" s="5">
        <v>0.11</v>
      </c>
      <c r="J15" s="5">
        <v>0.62</v>
      </c>
      <c r="K15" s="5">
        <v>13</v>
      </c>
    </row>
    <row r="16" spans="1:12" ht="15" thickBot="1" x14ac:dyDescent="0.25">
      <c r="A16" s="3">
        <v>105</v>
      </c>
      <c r="B16" s="3">
        <v>2020</v>
      </c>
      <c r="C16" s="4">
        <v>44169</v>
      </c>
      <c r="D16" s="3" t="s">
        <v>23</v>
      </c>
      <c r="E16" s="3"/>
      <c r="F16" s="3"/>
      <c r="G16" s="3">
        <v>0</v>
      </c>
      <c r="H16" s="5">
        <v>44.01</v>
      </c>
      <c r="I16" s="5">
        <v>-0.22</v>
      </c>
      <c r="J16" s="5">
        <v>2.21</v>
      </c>
      <c r="K16" s="5">
        <v>46</v>
      </c>
    </row>
    <row r="17" spans="1:12" ht="15" thickBot="1" x14ac:dyDescent="0.25">
      <c r="A17" s="3">
        <v>99</v>
      </c>
      <c r="B17" s="3">
        <v>2020</v>
      </c>
      <c r="C17" s="4">
        <v>44161</v>
      </c>
      <c r="D17" s="3" t="s">
        <v>24</v>
      </c>
      <c r="E17" s="3"/>
      <c r="F17" s="3"/>
      <c r="G17" s="3">
        <v>0</v>
      </c>
      <c r="H17" s="5">
        <v>27.43</v>
      </c>
      <c r="I17" s="5">
        <v>0.2</v>
      </c>
      <c r="J17" s="5">
        <v>1.37</v>
      </c>
      <c r="K17" s="5">
        <v>29</v>
      </c>
    </row>
    <row r="18" spans="1:12" ht="15" thickBot="1" x14ac:dyDescent="0.25">
      <c r="A18" s="3">
        <v>108</v>
      </c>
      <c r="B18" s="3">
        <v>2020</v>
      </c>
      <c r="C18" s="4">
        <v>44172</v>
      </c>
      <c r="D18" s="3" t="s">
        <v>25</v>
      </c>
      <c r="E18" s="3"/>
      <c r="F18" s="3"/>
      <c r="G18" s="3">
        <v>0</v>
      </c>
      <c r="H18" s="5">
        <v>6.56</v>
      </c>
      <c r="I18" s="5">
        <v>0.11</v>
      </c>
      <c r="J18" s="5">
        <v>0.33</v>
      </c>
      <c r="K18" s="5">
        <v>7</v>
      </c>
    </row>
    <row r="19" spans="1:12" ht="15" thickBot="1" x14ac:dyDescent="0.25">
      <c r="A19" s="3">
        <v>114</v>
      </c>
      <c r="B19" s="3">
        <v>2020</v>
      </c>
      <c r="C19" s="4">
        <v>44175</v>
      </c>
      <c r="D19" s="3" t="s">
        <v>26</v>
      </c>
      <c r="E19" s="3"/>
      <c r="F19" s="3"/>
      <c r="G19" s="3">
        <v>0</v>
      </c>
      <c r="H19" s="5">
        <v>315.08999999999997</v>
      </c>
      <c r="I19" s="5">
        <v>0.16</v>
      </c>
      <c r="J19" s="5">
        <v>15.75</v>
      </c>
      <c r="K19" s="5">
        <v>331</v>
      </c>
    </row>
    <row r="20" spans="1:12" ht="15" thickBot="1" x14ac:dyDescent="0.25">
      <c r="A20" s="3">
        <v>102</v>
      </c>
      <c r="B20" s="3">
        <v>2020</v>
      </c>
      <c r="C20" s="4">
        <v>44165</v>
      </c>
      <c r="D20" s="3" t="s">
        <v>27</v>
      </c>
      <c r="E20" s="3"/>
      <c r="F20" s="3"/>
      <c r="G20" s="3">
        <v>0</v>
      </c>
      <c r="H20" s="5">
        <v>84.67</v>
      </c>
      <c r="I20" s="5">
        <v>0.1</v>
      </c>
      <c r="J20" s="5">
        <v>4.2300000000000004</v>
      </c>
      <c r="K20" s="5">
        <v>89</v>
      </c>
    </row>
    <row r="21" spans="1:12" ht="15" thickBot="1" x14ac:dyDescent="0.25">
      <c r="A21" s="3">
        <v>3</v>
      </c>
      <c r="B21" s="3">
        <v>2021</v>
      </c>
      <c r="C21" s="4">
        <v>44207</v>
      </c>
      <c r="D21" s="3" t="s">
        <v>28</v>
      </c>
      <c r="E21" s="3"/>
      <c r="F21" s="3"/>
      <c r="G21" s="3">
        <v>0</v>
      </c>
      <c r="H21" s="5">
        <v>49.67</v>
      </c>
      <c r="I21" s="5">
        <v>-0.15</v>
      </c>
      <c r="J21" s="5">
        <v>2.48</v>
      </c>
      <c r="K21" s="5">
        <v>52</v>
      </c>
    </row>
    <row r="22" spans="1:12" ht="15" thickBot="1" x14ac:dyDescent="0.25">
      <c r="A22" s="3">
        <v>103</v>
      </c>
      <c r="B22" s="3">
        <v>2020</v>
      </c>
      <c r="C22" s="4">
        <v>44165</v>
      </c>
      <c r="D22" s="3" t="s">
        <v>29</v>
      </c>
      <c r="E22" s="3"/>
      <c r="F22" s="3"/>
      <c r="G22" s="3">
        <v>134</v>
      </c>
      <c r="H22" s="5">
        <v>19.07</v>
      </c>
      <c r="I22" s="5">
        <v>-0.03</v>
      </c>
      <c r="J22" s="5">
        <v>0.96</v>
      </c>
      <c r="K22" s="5">
        <v>20</v>
      </c>
    </row>
    <row r="23" spans="1:12" ht="15" thickBot="1" x14ac:dyDescent="0.25">
      <c r="A23" s="3">
        <v>26</v>
      </c>
      <c r="B23" s="3">
        <v>2021</v>
      </c>
      <c r="C23" s="4">
        <v>44251</v>
      </c>
      <c r="D23" s="3" t="s">
        <v>30</v>
      </c>
      <c r="E23" s="3"/>
      <c r="F23" s="3"/>
      <c r="G23" s="3">
        <v>36</v>
      </c>
      <c r="H23" s="5">
        <v>11.5</v>
      </c>
      <c r="I23" s="5">
        <v>-0.08</v>
      </c>
      <c r="J23" s="5">
        <v>0.57999999999999996</v>
      </c>
      <c r="K23" s="5">
        <v>12</v>
      </c>
    </row>
    <row r="24" spans="1:12" ht="15" thickBot="1" x14ac:dyDescent="0.25">
      <c r="A24" s="3">
        <v>107</v>
      </c>
      <c r="B24" s="3">
        <v>2020</v>
      </c>
      <c r="C24" s="4">
        <v>44172</v>
      </c>
      <c r="D24" s="3" t="s">
        <v>31</v>
      </c>
      <c r="E24" s="3"/>
      <c r="F24" s="3"/>
      <c r="G24" s="3">
        <v>198</v>
      </c>
      <c r="H24" s="5">
        <v>69.28</v>
      </c>
      <c r="I24" s="5">
        <v>0.26</v>
      </c>
      <c r="J24" s="5">
        <v>3.46</v>
      </c>
      <c r="K24" s="5">
        <v>73</v>
      </c>
    </row>
    <row r="25" spans="1:12" ht="15" thickBot="1" x14ac:dyDescent="0.25">
      <c r="A25" s="3">
        <v>21</v>
      </c>
      <c r="B25" s="3">
        <v>2021</v>
      </c>
      <c r="C25" s="4">
        <v>44246</v>
      </c>
      <c r="D25" s="3" t="s">
        <v>32</v>
      </c>
      <c r="E25" s="3"/>
      <c r="F25" s="3"/>
      <c r="G25" s="3">
        <v>0</v>
      </c>
      <c r="H25" s="5">
        <v>129.1</v>
      </c>
      <c r="I25" s="5">
        <v>0.44</v>
      </c>
      <c r="J25" s="5">
        <v>6.46</v>
      </c>
      <c r="K25" s="5">
        <v>136</v>
      </c>
    </row>
    <row r="26" spans="1:12" ht="15" thickBot="1" x14ac:dyDescent="0.25">
      <c r="A26" s="3">
        <v>2</v>
      </c>
      <c r="B26" s="3">
        <v>2021</v>
      </c>
      <c r="C26" s="4">
        <v>44204</v>
      </c>
      <c r="D26" s="3" t="s">
        <v>33</v>
      </c>
      <c r="E26" s="3"/>
      <c r="F26" s="3"/>
      <c r="G26" s="3">
        <v>0</v>
      </c>
      <c r="H26" s="5">
        <v>30.53</v>
      </c>
      <c r="I26" s="5">
        <v>-0.05</v>
      </c>
      <c r="J26" s="5">
        <v>1.52</v>
      </c>
      <c r="K26" s="5">
        <v>32</v>
      </c>
    </row>
    <row r="27" spans="1:12" ht="15" thickBot="1" x14ac:dyDescent="0.25">
      <c r="A27" s="3">
        <v>18</v>
      </c>
      <c r="B27" s="3">
        <v>2021</v>
      </c>
      <c r="C27" s="4">
        <v>44246</v>
      </c>
      <c r="D27" s="3" t="s">
        <v>34</v>
      </c>
      <c r="E27" s="3"/>
      <c r="F27" s="3"/>
      <c r="G27" s="3">
        <v>0</v>
      </c>
      <c r="H27" s="5">
        <v>53.71</v>
      </c>
      <c r="I27" s="5">
        <v>-0.4</v>
      </c>
      <c r="J27" s="5">
        <v>2.69</v>
      </c>
      <c r="K27" s="5">
        <v>56</v>
      </c>
    </row>
    <row r="28" spans="1:12" ht="15" thickBot="1" x14ac:dyDescent="0.25">
      <c r="A28" s="11">
        <v>6</v>
      </c>
      <c r="B28" s="11">
        <v>2021</v>
      </c>
      <c r="C28" s="12">
        <v>44229</v>
      </c>
      <c r="D28" s="11" t="s">
        <v>35</v>
      </c>
      <c r="E28" s="11"/>
      <c r="F28" s="11"/>
      <c r="G28" s="11">
        <v>0</v>
      </c>
      <c r="H28" s="13">
        <v>8.2899999999999991</v>
      </c>
      <c r="I28" s="13">
        <v>0.28999999999999998</v>
      </c>
      <c r="J28" s="13">
        <v>0.42</v>
      </c>
      <c r="K28" s="13">
        <v>9</v>
      </c>
      <c r="L28" s="1" t="s">
        <v>52</v>
      </c>
    </row>
    <row r="29" spans="1:12" ht="15" thickBot="1" x14ac:dyDescent="0.25">
      <c r="A29" s="3">
        <v>109</v>
      </c>
      <c r="B29" s="3">
        <v>2020</v>
      </c>
      <c r="C29" s="4">
        <v>44174</v>
      </c>
      <c r="D29" s="3" t="s">
        <v>36</v>
      </c>
      <c r="E29" s="3"/>
      <c r="F29" s="3"/>
      <c r="G29" s="3">
        <v>0</v>
      </c>
      <c r="H29" s="5">
        <v>19.45</v>
      </c>
      <c r="I29" s="5">
        <v>-0.42</v>
      </c>
      <c r="J29" s="5">
        <v>0.97</v>
      </c>
      <c r="K29" s="5">
        <v>20</v>
      </c>
    </row>
    <row r="30" spans="1:12" ht="15" thickBot="1" x14ac:dyDescent="0.25">
      <c r="A30" s="8">
        <v>10</v>
      </c>
      <c r="B30" s="8">
        <v>2021</v>
      </c>
      <c r="C30" s="9">
        <v>44242</v>
      </c>
      <c r="D30" s="8" t="s">
        <v>37</v>
      </c>
      <c r="E30" s="8"/>
      <c r="F30" s="8"/>
      <c r="G30" s="8">
        <v>0</v>
      </c>
      <c r="H30" s="10">
        <v>52.38</v>
      </c>
      <c r="I30" s="10">
        <v>-0.1</v>
      </c>
      <c r="J30" s="10">
        <v>2.72</v>
      </c>
      <c r="K30" s="10">
        <v>55</v>
      </c>
      <c r="L30" s="1" t="s">
        <v>51</v>
      </c>
    </row>
    <row r="31" spans="1:12" ht="15" thickBot="1" x14ac:dyDescent="0.25">
      <c r="A31" s="3">
        <v>10</v>
      </c>
      <c r="B31" s="3">
        <v>2021</v>
      </c>
      <c r="C31" s="4">
        <v>44242</v>
      </c>
      <c r="D31" s="3" t="s">
        <v>37</v>
      </c>
      <c r="E31" s="3"/>
      <c r="F31" s="3"/>
      <c r="G31" s="3">
        <v>0</v>
      </c>
      <c r="H31" s="5">
        <v>61.16</v>
      </c>
      <c r="I31" s="5">
        <v>-0.11</v>
      </c>
      <c r="J31" s="5">
        <v>2.95</v>
      </c>
      <c r="K31" s="5">
        <v>64</v>
      </c>
    </row>
    <row r="32" spans="1:12" ht="15" thickBot="1" x14ac:dyDescent="0.25">
      <c r="A32" s="8">
        <v>11</v>
      </c>
      <c r="B32" s="8">
        <v>2021</v>
      </c>
      <c r="C32" s="9">
        <v>44242</v>
      </c>
      <c r="D32" s="8" t="s">
        <v>38</v>
      </c>
      <c r="E32" s="8"/>
      <c r="F32" s="8"/>
      <c r="G32" s="8">
        <v>0</v>
      </c>
      <c r="H32" s="10">
        <v>16.25</v>
      </c>
      <c r="I32" s="10">
        <v>-7.0000000000000007E-2</v>
      </c>
      <c r="J32" s="10">
        <v>0.82</v>
      </c>
      <c r="K32" s="10">
        <v>17</v>
      </c>
      <c r="L32" s="1" t="s">
        <v>51</v>
      </c>
    </row>
    <row r="33" spans="1:12" ht="15" thickBot="1" x14ac:dyDescent="0.25">
      <c r="A33" s="3">
        <v>20</v>
      </c>
      <c r="B33" s="3">
        <v>2021</v>
      </c>
      <c r="C33" s="4">
        <v>44246</v>
      </c>
      <c r="D33" s="3" t="s">
        <v>39</v>
      </c>
      <c r="E33" s="3"/>
      <c r="F33" s="3"/>
      <c r="G33" s="3">
        <v>0</v>
      </c>
      <c r="H33" s="5">
        <v>33.479999999999997</v>
      </c>
      <c r="I33" s="5">
        <v>-0.15</v>
      </c>
      <c r="J33" s="5">
        <v>1.67</v>
      </c>
      <c r="K33" s="5">
        <v>35</v>
      </c>
    </row>
    <row r="34" spans="1:12" ht="15" thickBot="1" x14ac:dyDescent="0.25">
      <c r="A34" s="11">
        <v>100</v>
      </c>
      <c r="B34" s="11">
        <v>2020</v>
      </c>
      <c r="C34" s="12">
        <v>44165</v>
      </c>
      <c r="D34" s="11" t="s">
        <v>40</v>
      </c>
      <c r="E34" s="11"/>
      <c r="F34" s="11"/>
      <c r="G34" s="11">
        <v>14</v>
      </c>
      <c r="H34" s="13">
        <v>6.79</v>
      </c>
      <c r="I34" s="13">
        <v>-0.13</v>
      </c>
      <c r="J34" s="13">
        <v>0.34</v>
      </c>
      <c r="K34" s="13">
        <v>7</v>
      </c>
      <c r="L34" s="1" t="s">
        <v>53</v>
      </c>
    </row>
    <row r="35" spans="1:12" ht="15" thickBot="1" x14ac:dyDescent="0.25">
      <c r="A35" s="3">
        <v>113</v>
      </c>
      <c r="B35" s="3">
        <v>2020</v>
      </c>
      <c r="C35" s="4">
        <v>44175</v>
      </c>
      <c r="D35" s="3" t="s">
        <v>41</v>
      </c>
      <c r="E35" s="3"/>
      <c r="F35" s="3"/>
      <c r="G35" s="3">
        <v>0</v>
      </c>
      <c r="H35" s="5">
        <v>77.78</v>
      </c>
      <c r="I35" s="5">
        <v>0.33</v>
      </c>
      <c r="J35" s="5">
        <v>3.89</v>
      </c>
      <c r="K35" s="5">
        <v>82</v>
      </c>
    </row>
    <row r="36" spans="1:12" ht="15" thickBot="1" x14ac:dyDescent="0.25">
      <c r="A36" s="3">
        <v>111</v>
      </c>
      <c r="B36" s="3">
        <v>2020</v>
      </c>
      <c r="C36" s="4">
        <v>44174</v>
      </c>
      <c r="D36" s="3" t="s">
        <v>42</v>
      </c>
      <c r="E36" s="3"/>
      <c r="F36" s="3"/>
      <c r="G36" s="3">
        <v>0</v>
      </c>
      <c r="H36" s="5">
        <v>30.54</v>
      </c>
      <c r="I36" s="5">
        <v>-0.06</v>
      </c>
      <c r="J36" s="5">
        <v>1.52</v>
      </c>
      <c r="K36" s="5">
        <v>32</v>
      </c>
    </row>
    <row r="37" spans="1:12" ht="15" thickBot="1" x14ac:dyDescent="0.25">
      <c r="A37" s="3">
        <v>19</v>
      </c>
      <c r="B37" s="3">
        <v>2021</v>
      </c>
      <c r="C37" s="4">
        <v>44246</v>
      </c>
      <c r="D37" s="3" t="s">
        <v>43</v>
      </c>
      <c r="E37" s="3"/>
      <c r="F37" s="3"/>
      <c r="G37" s="3">
        <v>0</v>
      </c>
      <c r="H37" s="5">
        <v>6.4</v>
      </c>
      <c r="I37" s="5">
        <v>0.27</v>
      </c>
      <c r="J37" s="5">
        <v>0.33</v>
      </c>
      <c r="K37" s="5">
        <v>7</v>
      </c>
    </row>
    <row r="38" spans="1:12" ht="15" thickBot="1" x14ac:dyDescent="0.25">
      <c r="A38" s="3">
        <v>9</v>
      </c>
      <c r="B38" s="3">
        <v>2021</v>
      </c>
      <c r="C38" s="4">
        <v>44238</v>
      </c>
      <c r="D38" s="3" t="s">
        <v>44</v>
      </c>
      <c r="E38" s="3"/>
      <c r="F38" s="3"/>
      <c r="G38" s="3">
        <v>0</v>
      </c>
      <c r="H38" s="5">
        <v>101.54</v>
      </c>
      <c r="I38" s="5">
        <v>0.38</v>
      </c>
      <c r="J38" s="5">
        <v>5.08</v>
      </c>
      <c r="K38" s="5">
        <v>107</v>
      </c>
    </row>
    <row r="39" spans="1:12" ht="15" thickBot="1" x14ac:dyDescent="0.25">
      <c r="A39" s="3">
        <v>5</v>
      </c>
      <c r="B39" s="3">
        <v>2021</v>
      </c>
      <c r="C39" s="4">
        <v>44216</v>
      </c>
      <c r="D39" s="3" t="s">
        <v>45</v>
      </c>
      <c r="E39" s="3"/>
      <c r="F39" s="3"/>
      <c r="G39" s="3">
        <v>78</v>
      </c>
      <c r="H39" s="5">
        <v>16.829999999999998</v>
      </c>
      <c r="I39" s="5">
        <v>0.33</v>
      </c>
      <c r="J39" s="5">
        <v>0.84</v>
      </c>
      <c r="K39" s="5">
        <v>18</v>
      </c>
    </row>
    <row r="40" spans="1:12" ht="15" thickBot="1" x14ac:dyDescent="0.25">
      <c r="A40" s="14">
        <v>116</v>
      </c>
      <c r="B40" s="14">
        <v>2020</v>
      </c>
      <c r="C40" s="15">
        <v>44176</v>
      </c>
      <c r="D40" s="14" t="s">
        <v>46</v>
      </c>
      <c r="E40" s="14"/>
      <c r="F40" s="14"/>
      <c r="G40" s="14">
        <v>0</v>
      </c>
      <c r="H40" s="16">
        <v>8.44</v>
      </c>
      <c r="I40" s="16">
        <v>-0.44</v>
      </c>
      <c r="J40" s="16">
        <v>0</v>
      </c>
      <c r="K40" s="16">
        <v>8</v>
      </c>
    </row>
    <row r="41" spans="1:12" ht="15" thickBot="1" x14ac:dyDescent="0.25">
      <c r="A41" s="3">
        <v>8</v>
      </c>
      <c r="B41" s="3">
        <v>2021</v>
      </c>
      <c r="C41" s="4">
        <v>44231</v>
      </c>
      <c r="D41" s="3" t="s">
        <v>47</v>
      </c>
      <c r="E41" s="3"/>
      <c r="F41" s="3"/>
      <c r="G41" s="3">
        <v>0</v>
      </c>
      <c r="H41" s="5">
        <v>61.51</v>
      </c>
      <c r="I41" s="5">
        <v>0.41</v>
      </c>
      <c r="J41" s="5">
        <v>3.08</v>
      </c>
      <c r="K41" s="5">
        <v>65</v>
      </c>
    </row>
    <row r="42" spans="1:12" ht="15" thickBot="1" x14ac:dyDescent="0.25">
      <c r="A42" s="3">
        <v>0</v>
      </c>
      <c r="B42" s="3">
        <v>0</v>
      </c>
      <c r="C42" s="3" t="s">
        <v>48</v>
      </c>
      <c r="D42" s="3" t="s">
        <v>49</v>
      </c>
      <c r="E42" s="3"/>
      <c r="F42" s="3"/>
      <c r="G42" s="3">
        <v>0</v>
      </c>
      <c r="H42" s="6">
        <f>SUM(H3:H41)</f>
        <v>2054.7600000000002</v>
      </c>
      <c r="I42" s="5">
        <v>1.9</v>
      </c>
      <c r="J42" s="5">
        <v>102.34</v>
      </c>
      <c r="K42" s="6">
        <v>2159</v>
      </c>
    </row>
    <row r="45" spans="1:12" ht="12.75" x14ac:dyDescent="0.2">
      <c r="G45" s="18"/>
      <c r="H45" s="18">
        <f>H3+H4+H5+H6+H7+H8+H9+H10+H11+H13+H14+H15+H16+H17+H18+H19+H20+H21+H22+H23+H24+H25+H26+H27+H29+H31+H33+H35+H36+H37+H38+H39+H40+H41</f>
        <v>1934.86</v>
      </c>
      <c r="I45" s="18">
        <v>1.8900000000000003</v>
      </c>
      <c r="J45" s="18">
        <f>J3+J4+J5+J6+J7+J8+J9+J10+J11+J13+J14+J15+J16+J17+J18+J19+J20+J21+J22+J23+J24+J25+J26+J27+J29+J31+J33+J35+J36+J37+J38+J39+J41</f>
        <v>96.249999999999972</v>
      </c>
      <c r="K45" s="18">
        <f>K3+K4+K5+K6+K7+K8+K9+K10+K11+K13+K14+K15+K16+K17+K18+K19+K20+K21+K22+K23+K24+K25+K26+K27+K29+K31+K33+K35+K36+K37+K38+K39+K40+K41</f>
        <v>2033</v>
      </c>
      <c r="L45" s="18"/>
    </row>
    <row r="46" spans="1:12" ht="12.75" x14ac:dyDescent="0.2">
      <c r="A46" s="18" t="s">
        <v>54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9" spans="1:11" ht="12.75" x14ac:dyDescent="0.2">
      <c r="A49" s="19" t="s">
        <v>55</v>
      </c>
      <c r="B49" s="18"/>
      <c r="C49" s="18"/>
      <c r="D49" s="18"/>
      <c r="E49" s="18"/>
      <c r="F49" s="18"/>
      <c r="G49" s="18"/>
      <c r="H49" s="19">
        <f>H12+H30+H32</f>
        <v>104.82</v>
      </c>
      <c r="I49" s="19">
        <f>I12+I30+I32</f>
        <v>-0.15000000000000002</v>
      </c>
      <c r="J49" s="19">
        <f>J12+J30+J32</f>
        <v>5.33</v>
      </c>
      <c r="K49" s="19">
        <f>K12+K30+K32</f>
        <v>110</v>
      </c>
    </row>
    <row r="53" spans="1:11" ht="12.75" x14ac:dyDescent="0.2">
      <c r="A53" s="20" t="s">
        <v>56</v>
      </c>
      <c r="B53" s="18"/>
      <c r="C53" s="18"/>
      <c r="D53" s="18"/>
      <c r="E53" s="18"/>
      <c r="F53" s="18"/>
      <c r="G53" s="18"/>
      <c r="H53" s="20">
        <f>H28+H34</f>
        <v>15.079999999999998</v>
      </c>
      <c r="I53" s="20">
        <f>I28+I34</f>
        <v>0.15999999999999998</v>
      </c>
      <c r="J53" s="20">
        <f>J28+J34</f>
        <v>0.76</v>
      </c>
      <c r="K53" s="20">
        <f>K28+K34</f>
        <v>16</v>
      </c>
    </row>
  </sheetData>
  <mergeCells count="1">
    <mergeCell ref="A1:K1"/>
  </mergeCells>
  <pageMargins left="0.75" right="0.75" top="1" bottom="1" header="0.5" footer="0.5"/>
  <pageSetup paperSize="9" scale="6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EXHG002795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mercanti.annalisa</dc:creator>
  <cp:lastModifiedBy>mercanti.annalisa</cp:lastModifiedBy>
  <cp:lastPrinted>2021-03-09T11:12:31Z</cp:lastPrinted>
  <dcterms:created xsi:type="dcterms:W3CDTF">2021-03-09T09:08:49Z</dcterms:created>
  <dcterms:modified xsi:type="dcterms:W3CDTF">2021-03-09T11:12:36Z</dcterms:modified>
</cp:coreProperties>
</file>