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ario\Desktop\Personale\"/>
    </mc:Choice>
  </mc:AlternateContent>
  <xr:revisionPtr revIDLastSave="0" documentId="13_ncr:1_{2A490EB4-560B-4EB8-A7E9-F610AAE913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otaz_al_19_12_2020" sheetId="1" r:id="rId1"/>
  </sheets>
  <definedNames>
    <definedName name="_xlnm.Print_Area" localSheetId="0">dotaz_al_19_12_2020!$B$1:$F$119</definedName>
    <definedName name="_xlnm.Print_Titles" localSheetId="0">dotaz_al_19_12_2020!$3:$3</definedName>
  </definedNames>
  <calcPr calcId="181029"/>
</workbook>
</file>

<file path=xl/calcChain.xml><?xml version="1.0" encoding="utf-8"?>
<calcChain xmlns="http://schemas.openxmlformats.org/spreadsheetml/2006/main">
  <c r="B115" i="1" l="1"/>
  <c r="B111" i="1"/>
  <c r="B110" i="1"/>
  <c r="B107" i="1" l="1"/>
  <c r="B61" i="1"/>
  <c r="B53" i="1"/>
  <c r="B16" i="1"/>
</calcChain>
</file>

<file path=xl/sharedStrings.xml><?xml version="1.0" encoding="utf-8"?>
<sst xmlns="http://schemas.openxmlformats.org/spreadsheetml/2006/main" count="248" uniqueCount="163">
  <si>
    <t>COMUNE DI CORRIDONIA</t>
  </si>
  <si>
    <t>Profilo professionale</t>
  </si>
  <si>
    <t>Categoria</t>
  </si>
  <si>
    <t>Dipendente</t>
  </si>
  <si>
    <t xml:space="preserve">Note </t>
  </si>
  <si>
    <t>Unità di personale</t>
  </si>
  <si>
    <t>UFFICIO DI STAFF DEL SINDACO</t>
  </si>
  <si>
    <t>Istruttore contabile</t>
  </si>
  <si>
    <t>C1</t>
  </si>
  <si>
    <t>Michela Moriconi</t>
  </si>
  <si>
    <t>Posizione fuori dalla dotazione organica dell'ente alle dipendenze dirette del Sindaco</t>
  </si>
  <si>
    <t>SEGRETARIO GENERALE : DOTT.SSA STEFANIA BOLLI</t>
  </si>
  <si>
    <t xml:space="preserve">SETTORE I - AFFARI ISTITUZIONALI </t>
  </si>
  <si>
    <t>SEGRETARIO  GENERALE</t>
  </si>
  <si>
    <t>DOTT. SSA STEFANIA BOLLI</t>
  </si>
  <si>
    <t>RESPONSABILE SETTORE (fuori dotazione organica)</t>
  </si>
  <si>
    <t>U.O.</t>
  </si>
  <si>
    <t>SEGRETERIA - CULTURA - PROMOZIONE TURISTICA</t>
  </si>
  <si>
    <t>attualemente assegnata all'Ufficio di Staff del Sindaco</t>
  </si>
  <si>
    <t>Istruttore Direttivo Amministrativo</t>
  </si>
  <si>
    <t>D1</t>
  </si>
  <si>
    <t>Andrea Giacomini</t>
  </si>
  <si>
    <t>tempo parziale18 ore -  50%</t>
  </si>
  <si>
    <t>Totale Settore I</t>
  </si>
  <si>
    <t xml:space="preserve">SETTORE II - AFFARI GENERALI </t>
  </si>
  <si>
    <t>FUNZIONARIO AMMINISTRATIVO</t>
  </si>
  <si>
    <t>D.3-6</t>
  </si>
  <si>
    <t xml:space="preserve">DOTT.SSA ANNALISA FRANCESCHETTI </t>
  </si>
  <si>
    <t>RESPONSABILE SETTORE</t>
  </si>
  <si>
    <t>SERVIZI DEMOGRAFICI - CIMITERIALI - PROTOCOLLO - ARCHIVIO - NOTIFICHE - CED - URP - SPORT</t>
  </si>
  <si>
    <t>Istruttore amministrativo</t>
  </si>
  <si>
    <t>C5</t>
  </si>
  <si>
    <t xml:space="preserve">Rapari Samuela                    </t>
  </si>
  <si>
    <t>C3</t>
  </si>
  <si>
    <t>Mei Manila</t>
  </si>
  <si>
    <t>Spanò Michele</t>
  </si>
  <si>
    <t>Collaboratore Amministrativo</t>
  </si>
  <si>
    <t>B.1-6</t>
  </si>
  <si>
    <t>De Ascentis Luciana</t>
  </si>
  <si>
    <t>Messo comunale</t>
  </si>
  <si>
    <t xml:space="preserve">Marinozzi Stefano                </t>
  </si>
  <si>
    <t>Addetto al centralino</t>
  </si>
  <si>
    <t>B.1-3</t>
  </si>
  <si>
    <t xml:space="preserve">Batocchi Carmela                </t>
  </si>
  <si>
    <t>tempo parziale h. 21 settim. - 58,33%</t>
  </si>
  <si>
    <t xml:space="preserve">Macchiati Roberto                   </t>
  </si>
  <si>
    <t>Totale Settore II</t>
  </si>
  <si>
    <t>SETTORE III - FINANZA - BILANCIO - PATRIMONIO</t>
  </si>
  <si>
    <t>DOTT. ADALBERTO MARANI - CAPO SETTORE</t>
  </si>
  <si>
    <t>BILANCIO - CONTABILITA' - ECONOMATO - PROGRAMMAZIONE - SOCIETA' PARTECIPATE</t>
  </si>
  <si>
    <t xml:space="preserve">Montecchiari Federico      </t>
  </si>
  <si>
    <t>VALORIZZAZIONE E GESTIONE DEL PATRIMONIO - CONSORZI STRADALI</t>
  </si>
  <si>
    <t>Istruttore Direttivo</t>
  </si>
  <si>
    <t>D.1-2</t>
  </si>
  <si>
    <t xml:space="preserve">Paolorossi Roberto          </t>
  </si>
  <si>
    <t>Totale Settore III</t>
  </si>
  <si>
    <t>SETTORE IV - POLIZIA MUNICIPALE E PROTEZIONE CIVILE</t>
  </si>
  <si>
    <t>Istruttore direttivo di Vigilanza</t>
  </si>
  <si>
    <t>D.1-3</t>
  </si>
  <si>
    <t>SGOLASTRA ALBERTO  - COMANDANTE</t>
  </si>
  <si>
    <t>POLIZIA MUNICIPALE - SEGNALETICA - TRAFFICO E MOBILITA' - ECOLOGIA - VIGILANZA NETTEZZA URBANA - INQUINAMENTO DA POLVERI SOTTILI</t>
  </si>
  <si>
    <t>Moro Stefano</t>
  </si>
  <si>
    <t xml:space="preserve"> </t>
  </si>
  <si>
    <t>Istruttore di vigilanza</t>
  </si>
  <si>
    <t xml:space="preserve">Morresi Carla                      </t>
  </si>
  <si>
    <t>Sardella Stefania</t>
  </si>
  <si>
    <t>part-time h 35 settim. 97,2% dal 01/03/2019</t>
  </si>
  <si>
    <t>PROTEZIONE CIVILE - VIGILANZA E SICUREZZA</t>
  </si>
  <si>
    <t>C4</t>
  </si>
  <si>
    <t>Trisciani Alessia</t>
  </si>
  <si>
    <t>Vecchi Vincenzo</t>
  </si>
  <si>
    <t>Totale Settore IV</t>
  </si>
  <si>
    <t xml:space="preserve">SETTORE V - LAVORI PUBBLICI </t>
  </si>
  <si>
    <t>FUNZIONARIO TECNICO</t>
  </si>
  <si>
    <t>ING. MARCO BORSATTI - CAPO SETTORE</t>
  </si>
  <si>
    <t>LAVORI PUBBLICI E IMPIANTI</t>
  </si>
  <si>
    <t xml:space="preserve">Istruttore direttivo </t>
  </si>
  <si>
    <t>D.1-4</t>
  </si>
  <si>
    <t xml:space="preserve">Tartabini Benedetto       </t>
  </si>
  <si>
    <t>D.1</t>
  </si>
  <si>
    <t>Serrangeli Raffaela</t>
  </si>
  <si>
    <t>Totale Settore V</t>
  </si>
  <si>
    <t xml:space="preserve"> ISTRUTTORE DIRETTIVO TECNICO</t>
  </si>
  <si>
    <t>Lucia Cipollari</t>
  </si>
  <si>
    <t>PROGRAMMAZIONE TERRITORIALE - EDILIZIA PRIVATA - TUTELA PAESAGGISTICA ED AMBIENTALE</t>
  </si>
  <si>
    <t xml:space="preserve">funzionario tecnico </t>
  </si>
  <si>
    <t>D.3</t>
  </si>
  <si>
    <t xml:space="preserve">Mazzieri Alberto              </t>
  </si>
  <si>
    <t>Istruttore tecnico</t>
  </si>
  <si>
    <t xml:space="preserve">Corvatta Alberto            </t>
  </si>
  <si>
    <t>Pranzetti Mauro</t>
  </si>
  <si>
    <t>SPORTELLO UNICO ATTIVITA' PRODUTTIVE - S.U.A.P.</t>
  </si>
  <si>
    <t>Cassetta Gabriele</t>
  </si>
  <si>
    <t>Collaboratore Prof.le Amministrativo</t>
  </si>
  <si>
    <t>B.3-4</t>
  </si>
  <si>
    <t>Menicucci Mauro</t>
  </si>
  <si>
    <t>Totale Settore VI</t>
  </si>
  <si>
    <t>SETTORE VII- ISTRUZIONE E SERVIZI SOCIALI</t>
  </si>
  <si>
    <t>D.1-5</t>
  </si>
  <si>
    <t>SIG.RA GIULIANA SILEONI - CAPO SETTORE</t>
  </si>
  <si>
    <t>SERVIZI SOCIO ASSISTENZIALI - ISTRUZIONE E SCUOLE</t>
  </si>
  <si>
    <t>Assistente sociale</t>
  </si>
  <si>
    <t>Bertini Letizia</t>
  </si>
  <si>
    <t>C.1</t>
  </si>
  <si>
    <t>Trippetta Sabrina</t>
  </si>
  <si>
    <t>B.3</t>
  </si>
  <si>
    <t>Riccetti Laura</t>
  </si>
  <si>
    <t xml:space="preserve">Giancamilli Arianna           </t>
  </si>
  <si>
    <t>ASILO NIDO</t>
  </si>
  <si>
    <t>Educatore Asilo Nido</t>
  </si>
  <si>
    <t xml:space="preserve">Cicconi Moira                   </t>
  </si>
  <si>
    <t>Cotilli Raffaella</t>
  </si>
  <si>
    <t xml:space="preserve">Gentili Federica   </t>
  </si>
  <si>
    <t>Operatore</t>
  </si>
  <si>
    <t>B.1-5</t>
  </si>
  <si>
    <t>Bubbolini Marzia</t>
  </si>
  <si>
    <t>CASA DI RIPOSO</t>
  </si>
  <si>
    <t>Operatore socio sanitario</t>
  </si>
  <si>
    <t>B.3-5</t>
  </si>
  <si>
    <t>Ricotta Paola</t>
  </si>
  <si>
    <t>Operatore socio assistenziale</t>
  </si>
  <si>
    <t xml:space="preserve">Di Benedetto Alessandra      </t>
  </si>
  <si>
    <t>Maccari Lorella</t>
  </si>
  <si>
    <t>B.1-2</t>
  </si>
  <si>
    <t>Panichelli Vittoria</t>
  </si>
  <si>
    <t>Sperandio Elisabetta</t>
  </si>
  <si>
    <t>Trottarelli Luciana</t>
  </si>
  <si>
    <t>Manovale generico</t>
  </si>
  <si>
    <t>A.5</t>
  </si>
  <si>
    <t>Acciarresi Samuele</t>
  </si>
  <si>
    <t>Totale Settore VII</t>
  </si>
  <si>
    <t>Collaboratore prof.le tecnico</t>
  </si>
  <si>
    <t>B.3-7</t>
  </si>
  <si>
    <t>Loreti Maria</t>
  </si>
  <si>
    <t xml:space="preserve">Operaio specializzato </t>
  </si>
  <si>
    <t>B.3-6</t>
  </si>
  <si>
    <t>Cipriani Alfredo</t>
  </si>
  <si>
    <t>Palozzi Mario</t>
  </si>
  <si>
    <t>Operaio manutentore</t>
  </si>
  <si>
    <t xml:space="preserve">Pennesi Domenico                 </t>
  </si>
  <si>
    <t>Pierantoni Pierpaolo</t>
  </si>
  <si>
    <t xml:space="preserve">Rocchi Andrea                  </t>
  </si>
  <si>
    <t>Romagnoli Giuseppe</t>
  </si>
  <si>
    <t>Operaio generico</t>
  </si>
  <si>
    <t>B.1</t>
  </si>
  <si>
    <t>Salvucci Giammario</t>
  </si>
  <si>
    <t>Baldassarri Sergio</t>
  </si>
  <si>
    <t>TOTALE DIPENDENTI DI RUOLO</t>
  </si>
  <si>
    <t>TOTALE DIPENDENTI DI RUOLO TEMPO PIENO</t>
  </si>
  <si>
    <t>TOTALE DIPENDENTI DI RUOLO TEMPO PARZIALE</t>
  </si>
  <si>
    <t>tempi determinati</t>
  </si>
  <si>
    <t>Segretario Comunale</t>
  </si>
  <si>
    <t>BORSISTI OVER 30</t>
  </si>
  <si>
    <t>OPERATORI SERVIZIO CIVILE</t>
  </si>
  <si>
    <t>GESTIONE ECONOMICA DEL PERSONALE</t>
  </si>
  <si>
    <t>Michetti Umberta</t>
  </si>
  <si>
    <t>Gigli Alessandro</t>
  </si>
  <si>
    <t>SETTORE VI - ASSETTO E SVILUPPO DEL TERRITORIO - MANUTENZIONI E RICOSTRUZIONE</t>
  </si>
  <si>
    <t>Campetti Martina</t>
  </si>
  <si>
    <t>CONTENZIOSO - GARE  - CONTRATTI - EDILIZIA RESIDENZIALE PUBBLICA - GESTIONE GIURIDICA DEL PERSONALE</t>
  </si>
  <si>
    <t>MANUTENZIONI E RICOSTRUZIONE</t>
  </si>
  <si>
    <t>TOTALE DIPENDENTI IN SERVIZIO AL 19/12/2020</t>
  </si>
  <si>
    <t>DOTAZIONE ORGANICA AL 19/12/2020 - POSIZIONI EFFETTIVAMENTE COPERTE  A TEMPO INDETERMINATO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</si>
</sst>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22"/>
      <color rgb="FF000000"/>
      <name val="Bookman Old Style"/>
      <family val="1"/>
    </font>
    <font>
      <b/>
      <sz val="18"/>
      <color rgb="FF000000"/>
      <name val="Times New Roman"/>
      <family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1" fillId="0" borderId="0" xfId="1" applyNumberFormat="1"/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1" fontId="7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 wrapText="1"/>
    </xf>
  </cellXfs>
  <cellStyles count="2">
    <cellStyle name="Normale" xfId="0" builtinId="0" customBuiltin="1"/>
    <cellStyle name="Percentuale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19"/>
  <sheetViews>
    <sheetView tabSelected="1" workbookViewId="0">
      <selection activeCell="B111" sqref="B111"/>
    </sheetView>
  </sheetViews>
  <sheetFormatPr defaultColWidth="9.28515625" defaultRowHeight="12.75" x14ac:dyDescent="0.2"/>
  <cols>
    <col min="1" max="1" width="9.28515625" customWidth="1"/>
    <col min="2" max="2" width="7.5703125" style="8" customWidth="1"/>
    <col min="3" max="3" width="36" customWidth="1"/>
    <col min="4" max="4" width="11.28515625" customWidth="1"/>
    <col min="5" max="5" width="43.5703125" bestFit="1" customWidth="1"/>
    <col min="6" max="6" width="36" bestFit="1" customWidth="1"/>
    <col min="7" max="7" width="10.85546875" customWidth="1"/>
    <col min="8" max="8" width="9.5703125" bestFit="1" customWidth="1"/>
    <col min="9" max="9" width="9.28515625" customWidth="1"/>
  </cols>
  <sheetData>
    <row r="1" spans="2:8" ht="27.75" x14ac:dyDescent="0.2">
      <c r="B1" s="35" t="s">
        <v>0</v>
      </c>
      <c r="C1" s="35"/>
      <c r="D1" s="35"/>
      <c r="E1" s="35"/>
      <c r="F1" s="35"/>
      <c r="G1" s="1"/>
    </row>
    <row r="2" spans="2:8" ht="51.75" customHeight="1" x14ac:dyDescent="0.2">
      <c r="B2" s="36" t="s">
        <v>162</v>
      </c>
      <c r="C2" s="36"/>
      <c r="D2" s="36"/>
      <c r="E2" s="36"/>
      <c r="F2" s="36"/>
      <c r="G2" s="2"/>
    </row>
    <row r="3" spans="2:8" s="3" customFormat="1" ht="15.75" x14ac:dyDescent="0.25">
      <c r="B3" s="4"/>
      <c r="C3" s="5" t="s">
        <v>1</v>
      </c>
      <c r="D3" s="5" t="s">
        <v>2</v>
      </c>
      <c r="E3" s="5" t="s">
        <v>3</v>
      </c>
      <c r="F3" s="5" t="s">
        <v>4</v>
      </c>
      <c r="G3" s="5"/>
      <c r="H3" s="6" t="s">
        <v>5</v>
      </c>
    </row>
    <row r="4" spans="2:8" ht="23.25" x14ac:dyDescent="0.2">
      <c r="B4" s="29" t="s">
        <v>6</v>
      </c>
      <c r="C4" s="29"/>
      <c r="D4" s="29"/>
      <c r="E4" s="29"/>
      <c r="F4" s="29"/>
      <c r="G4" s="7"/>
    </row>
    <row r="5" spans="2:8" ht="38.25" x14ac:dyDescent="0.2">
      <c r="B5" s="8">
        <v>1</v>
      </c>
      <c r="C5" t="s">
        <v>7</v>
      </c>
      <c r="D5" t="s">
        <v>8</v>
      </c>
      <c r="E5" t="s">
        <v>9</v>
      </c>
      <c r="F5" s="9" t="s">
        <v>10</v>
      </c>
      <c r="G5" s="9"/>
    </row>
    <row r="6" spans="2:8" s="6" customFormat="1" ht="15.75" x14ac:dyDescent="0.25">
      <c r="B6" s="37" t="s">
        <v>11</v>
      </c>
      <c r="C6" s="37"/>
      <c r="D6" s="37"/>
      <c r="E6" s="37"/>
      <c r="F6" s="37"/>
      <c r="G6" s="5"/>
    </row>
    <row r="7" spans="2:8" s="6" customFormat="1" ht="9" customHeight="1" x14ac:dyDescent="0.25">
      <c r="B7" s="4"/>
      <c r="C7" s="5"/>
      <c r="D7" s="5"/>
      <c r="E7" s="5"/>
      <c r="F7" s="5"/>
      <c r="G7" s="5"/>
    </row>
    <row r="8" spans="2:8" ht="23.25" x14ac:dyDescent="0.2">
      <c r="B8" s="29" t="s">
        <v>12</v>
      </c>
      <c r="C8" s="29"/>
      <c r="D8" s="29"/>
      <c r="E8" s="29"/>
      <c r="F8" s="29"/>
      <c r="G8" s="7"/>
    </row>
    <row r="9" spans="2:8" s="10" customFormat="1" ht="25.5" x14ac:dyDescent="0.2">
      <c r="B9" s="11"/>
      <c r="C9" s="10" t="s">
        <v>13</v>
      </c>
      <c r="E9" s="10" t="s">
        <v>14</v>
      </c>
      <c r="F9" s="12" t="s">
        <v>15</v>
      </c>
      <c r="G9" s="13"/>
    </row>
    <row r="10" spans="2:8" ht="27" customHeight="1" x14ac:dyDescent="0.25">
      <c r="B10" s="14" t="s">
        <v>16</v>
      </c>
      <c r="C10" s="34" t="s">
        <v>17</v>
      </c>
      <c r="D10" s="34"/>
      <c r="E10" s="34"/>
    </row>
    <row r="11" spans="2:8" s="15" customFormat="1" ht="25.5" x14ac:dyDescent="0.2">
      <c r="B11" s="8">
        <v>1</v>
      </c>
      <c r="C11" t="s">
        <v>7</v>
      </c>
      <c r="D11" t="s">
        <v>8</v>
      </c>
      <c r="E11"/>
      <c r="F11" s="9" t="s">
        <v>18</v>
      </c>
      <c r="G11" s="9"/>
      <c r="H11" s="15">
        <v>1</v>
      </c>
    </row>
    <row r="12" spans="2:8" ht="9" customHeight="1" x14ac:dyDescent="0.2"/>
    <row r="13" spans="2:8" ht="35.25" customHeight="1" x14ac:dyDescent="0.25">
      <c r="B13" s="14" t="s">
        <v>16</v>
      </c>
      <c r="C13" s="38" t="s">
        <v>159</v>
      </c>
      <c r="D13" s="38"/>
      <c r="E13" s="38"/>
    </row>
    <row r="14" spans="2:8" x14ac:dyDescent="0.2">
      <c r="B14" s="8">
        <v>1</v>
      </c>
      <c r="C14" t="s">
        <v>19</v>
      </c>
      <c r="D14" t="s">
        <v>20</v>
      </c>
      <c r="E14" s="16" t="s">
        <v>21</v>
      </c>
      <c r="F14" t="s">
        <v>22</v>
      </c>
      <c r="H14">
        <v>0.5</v>
      </c>
    </row>
    <row r="15" spans="2:8" x14ac:dyDescent="0.2">
      <c r="B15" s="14" t="s">
        <v>23</v>
      </c>
      <c r="E15" s="16"/>
    </row>
    <row r="16" spans="2:8" s="15" customFormat="1" x14ac:dyDescent="0.2">
      <c r="B16" s="14">
        <f>B11+B14</f>
        <v>2</v>
      </c>
      <c r="E16" s="17"/>
    </row>
    <row r="17" spans="2:8" s="15" customFormat="1" ht="7.5" customHeight="1" x14ac:dyDescent="0.2">
      <c r="B17" s="14"/>
      <c r="E17" s="17"/>
    </row>
    <row r="18" spans="2:8" ht="23.25" x14ac:dyDescent="0.2">
      <c r="B18" s="29" t="s">
        <v>24</v>
      </c>
      <c r="C18" s="29"/>
      <c r="D18" s="29"/>
      <c r="E18" s="29"/>
      <c r="F18" s="29"/>
      <c r="G18" s="7"/>
    </row>
    <row r="19" spans="2:8" s="10" customFormat="1" ht="22.5" customHeight="1" x14ac:dyDescent="0.2">
      <c r="B19" s="11">
        <v>1</v>
      </c>
      <c r="C19" s="18" t="s">
        <v>25</v>
      </c>
      <c r="D19" s="10" t="s">
        <v>26</v>
      </c>
      <c r="E19" s="10" t="s">
        <v>27</v>
      </c>
      <c r="F19" s="10" t="s">
        <v>28</v>
      </c>
      <c r="G19" s="15"/>
      <c r="H19" s="10">
        <v>1</v>
      </c>
    </row>
    <row r="20" spans="2:8" ht="44.25" customHeight="1" x14ac:dyDescent="0.25">
      <c r="B20" s="14" t="s">
        <v>16</v>
      </c>
      <c r="C20" s="28" t="s">
        <v>29</v>
      </c>
      <c r="D20" s="28"/>
      <c r="E20" s="28"/>
    </row>
    <row r="21" spans="2:8" x14ac:dyDescent="0.2">
      <c r="B21" s="8">
        <v>1</v>
      </c>
      <c r="C21" t="s">
        <v>30</v>
      </c>
      <c r="D21" t="s">
        <v>31</v>
      </c>
      <c r="E21" t="s">
        <v>32</v>
      </c>
      <c r="H21">
        <v>1</v>
      </c>
    </row>
    <row r="22" spans="2:8" x14ac:dyDescent="0.2">
      <c r="B22" s="8">
        <v>1</v>
      </c>
      <c r="C22" t="s">
        <v>30</v>
      </c>
      <c r="D22" t="s">
        <v>33</v>
      </c>
      <c r="E22" s="16" t="s">
        <v>34</v>
      </c>
      <c r="H22">
        <v>1</v>
      </c>
    </row>
    <row r="23" spans="2:8" x14ac:dyDescent="0.2">
      <c r="B23" s="8">
        <v>1</v>
      </c>
      <c r="C23" t="s">
        <v>30</v>
      </c>
      <c r="D23" t="s">
        <v>8</v>
      </c>
      <c r="E23" s="16" t="s">
        <v>35</v>
      </c>
      <c r="H23">
        <v>1</v>
      </c>
    </row>
    <row r="24" spans="2:8" x14ac:dyDescent="0.2">
      <c r="B24" s="8">
        <v>1</v>
      </c>
      <c r="C24" t="s">
        <v>36</v>
      </c>
      <c r="D24" t="s">
        <v>37</v>
      </c>
      <c r="E24" t="s">
        <v>38</v>
      </c>
      <c r="H24">
        <v>1</v>
      </c>
    </row>
    <row r="25" spans="2:8" x14ac:dyDescent="0.2">
      <c r="B25" s="8">
        <v>1</v>
      </c>
      <c r="C25" t="s">
        <v>39</v>
      </c>
      <c r="D25" t="s">
        <v>37</v>
      </c>
      <c r="E25" t="s">
        <v>40</v>
      </c>
      <c r="H25">
        <v>1</v>
      </c>
    </row>
    <row r="26" spans="2:8" x14ac:dyDescent="0.2">
      <c r="B26" s="8">
        <v>1</v>
      </c>
      <c r="C26" t="s">
        <v>41</v>
      </c>
      <c r="D26" t="s">
        <v>42</v>
      </c>
      <c r="E26" t="s">
        <v>43</v>
      </c>
      <c r="F26" t="s">
        <v>44</v>
      </c>
      <c r="H26" s="19">
        <v>0.58330000000000004</v>
      </c>
    </row>
    <row r="27" spans="2:8" x14ac:dyDescent="0.2">
      <c r="B27" s="14" t="s">
        <v>46</v>
      </c>
      <c r="E27" s="20"/>
    </row>
    <row r="28" spans="2:8" x14ac:dyDescent="0.2">
      <c r="B28" s="14">
        <v>7</v>
      </c>
      <c r="C28" s="15"/>
      <c r="D28" s="15"/>
      <c r="E28" s="21"/>
      <c r="F28" s="15"/>
      <c r="G28" s="15"/>
      <c r="H28" s="15"/>
    </row>
    <row r="29" spans="2:8" x14ac:dyDescent="0.2">
      <c r="B29" s="14"/>
      <c r="C29" s="15"/>
      <c r="D29" s="15"/>
      <c r="E29" s="21"/>
      <c r="F29" s="15"/>
      <c r="G29" s="15"/>
      <c r="H29" s="15"/>
    </row>
    <row r="30" spans="2:8" s="15" customFormat="1" ht="23.25" x14ac:dyDescent="0.35">
      <c r="B30" s="29" t="s">
        <v>47</v>
      </c>
      <c r="C30" s="29"/>
      <c r="D30" s="29"/>
      <c r="E30" s="29"/>
      <c r="F30" s="29"/>
      <c r="G30" s="7"/>
      <c r="H30" s="22"/>
    </row>
    <row r="31" spans="2:8" s="15" customFormat="1" ht="17.25" customHeight="1" x14ac:dyDescent="0.2">
      <c r="B31" s="11">
        <v>1</v>
      </c>
      <c r="C31" s="10" t="s">
        <v>25</v>
      </c>
      <c r="D31" s="10" t="s">
        <v>26</v>
      </c>
      <c r="E31" s="10" t="s">
        <v>48</v>
      </c>
      <c r="F31" s="10" t="s">
        <v>28</v>
      </c>
      <c r="H31" s="10">
        <v>1</v>
      </c>
    </row>
    <row r="32" spans="2:8" s="22" customFormat="1" ht="37.5" customHeight="1" x14ac:dyDescent="0.35">
      <c r="B32" s="14" t="s">
        <v>16</v>
      </c>
      <c r="C32" s="28" t="s">
        <v>49</v>
      </c>
      <c r="D32" s="28"/>
      <c r="E32" s="28"/>
      <c r="F32" s="15"/>
      <c r="G32" s="15"/>
      <c r="H32" s="15"/>
    </row>
    <row r="33" spans="2:8" s="10" customFormat="1" ht="17.25" customHeight="1" x14ac:dyDescent="0.2">
      <c r="B33" s="8">
        <v>1</v>
      </c>
      <c r="C33" t="s">
        <v>7</v>
      </c>
      <c r="D33" t="s">
        <v>33</v>
      </c>
      <c r="E33" t="s">
        <v>50</v>
      </c>
      <c r="F33"/>
      <c r="G33"/>
      <c r="H33">
        <v>1</v>
      </c>
    </row>
    <row r="34" spans="2:8" s="10" customFormat="1" ht="17.25" customHeight="1" x14ac:dyDescent="0.2">
      <c r="B34" s="8">
        <v>1</v>
      </c>
      <c r="C34" t="s">
        <v>52</v>
      </c>
      <c r="D34" t="s">
        <v>20</v>
      </c>
      <c r="E34" t="s">
        <v>155</v>
      </c>
      <c r="F34" t="s">
        <v>22</v>
      </c>
      <c r="G34"/>
      <c r="H34">
        <v>0.5</v>
      </c>
    </row>
    <row r="35" spans="2:8" s="15" customFormat="1" ht="39" customHeight="1" x14ac:dyDescent="0.25">
      <c r="B35" s="14" t="s">
        <v>16</v>
      </c>
      <c r="C35" s="28" t="s">
        <v>51</v>
      </c>
      <c r="D35" s="28"/>
      <c r="E35" s="28"/>
    </row>
    <row r="36" spans="2:8" x14ac:dyDescent="0.2">
      <c r="B36" s="16">
        <v>1</v>
      </c>
      <c r="C36" t="s">
        <v>52</v>
      </c>
      <c r="D36" t="s">
        <v>53</v>
      </c>
      <c r="E36" t="s">
        <v>54</v>
      </c>
      <c r="H36">
        <v>1</v>
      </c>
    </row>
    <row r="37" spans="2:8" s="15" customFormat="1" ht="27.75" customHeight="1" x14ac:dyDescent="0.25">
      <c r="B37" s="14" t="s">
        <v>16</v>
      </c>
      <c r="C37" s="38" t="s">
        <v>154</v>
      </c>
      <c r="D37" s="38"/>
      <c r="E37" s="38"/>
      <c r="F37"/>
      <c r="G37"/>
      <c r="H37"/>
    </row>
    <row r="38" spans="2:8" x14ac:dyDescent="0.2">
      <c r="B38" s="8">
        <v>1</v>
      </c>
      <c r="C38" t="s">
        <v>7</v>
      </c>
      <c r="D38" t="s">
        <v>31</v>
      </c>
      <c r="E38" s="20" t="s">
        <v>45</v>
      </c>
      <c r="H38">
        <v>1</v>
      </c>
    </row>
    <row r="39" spans="2:8" x14ac:dyDescent="0.2">
      <c r="B39" s="14" t="s">
        <v>55</v>
      </c>
    </row>
    <row r="40" spans="2:8" s="15" customFormat="1" x14ac:dyDescent="0.2">
      <c r="B40" s="17">
        <v>5</v>
      </c>
    </row>
    <row r="41" spans="2:8" s="15" customFormat="1" x14ac:dyDescent="0.2">
      <c r="B41" s="17"/>
    </row>
    <row r="42" spans="2:8" s="22" customFormat="1" ht="23.25" x14ac:dyDescent="0.35">
      <c r="B42" s="29" t="s">
        <v>56</v>
      </c>
      <c r="C42" s="29"/>
      <c r="D42" s="29"/>
      <c r="E42" s="29"/>
      <c r="F42" s="29"/>
      <c r="G42" s="7"/>
    </row>
    <row r="43" spans="2:8" s="15" customFormat="1" ht="25.5" customHeight="1" x14ac:dyDescent="0.2">
      <c r="B43" s="14">
        <v>1</v>
      </c>
      <c r="C43" s="15" t="s">
        <v>57</v>
      </c>
      <c r="D43" s="15" t="s">
        <v>58</v>
      </c>
      <c r="E43" s="15" t="s">
        <v>59</v>
      </c>
      <c r="F43" s="10" t="s">
        <v>28</v>
      </c>
      <c r="H43" s="15">
        <v>1</v>
      </c>
    </row>
    <row r="44" spans="2:8" s="15" customFormat="1" ht="39" customHeight="1" x14ac:dyDescent="0.25">
      <c r="B44" s="14" t="s">
        <v>16</v>
      </c>
      <c r="C44" s="28" t="s">
        <v>60</v>
      </c>
      <c r="D44" s="28"/>
      <c r="E44" s="28"/>
    </row>
    <row r="45" spans="2:8" x14ac:dyDescent="0.2">
      <c r="B45" s="8">
        <v>1</v>
      </c>
      <c r="C45" t="s">
        <v>57</v>
      </c>
      <c r="D45" t="s">
        <v>53</v>
      </c>
      <c r="E45" s="16" t="s">
        <v>61</v>
      </c>
      <c r="F45" t="s">
        <v>62</v>
      </c>
      <c r="H45">
        <v>1</v>
      </c>
    </row>
    <row r="46" spans="2:8" x14ac:dyDescent="0.2">
      <c r="B46" s="8">
        <v>1</v>
      </c>
      <c r="C46" t="s">
        <v>63</v>
      </c>
      <c r="D46" t="s">
        <v>31</v>
      </c>
      <c r="E46" t="s">
        <v>64</v>
      </c>
      <c r="H46">
        <v>1</v>
      </c>
    </row>
    <row r="47" spans="2:8" x14ac:dyDescent="0.2">
      <c r="B47" s="8">
        <v>1</v>
      </c>
      <c r="C47" t="s">
        <v>63</v>
      </c>
      <c r="D47" t="s">
        <v>8</v>
      </c>
      <c r="E47" s="16" t="s">
        <v>65</v>
      </c>
      <c r="H47">
        <v>1</v>
      </c>
    </row>
    <row r="48" spans="2:8" x14ac:dyDescent="0.2">
      <c r="B48" s="8">
        <v>1</v>
      </c>
      <c r="C48" t="s">
        <v>63</v>
      </c>
      <c r="D48" t="s">
        <v>8</v>
      </c>
      <c r="E48" s="16" t="s">
        <v>156</v>
      </c>
      <c r="F48" s="23" t="s">
        <v>66</v>
      </c>
      <c r="G48" s="23"/>
      <c r="H48" s="19">
        <v>0.97219999999999995</v>
      </c>
    </row>
    <row r="49" spans="2:8" s="15" customFormat="1" ht="34.5" customHeight="1" x14ac:dyDescent="0.25">
      <c r="B49" s="14" t="s">
        <v>16</v>
      </c>
      <c r="C49" s="28" t="s">
        <v>67</v>
      </c>
      <c r="D49" s="28"/>
      <c r="E49" s="28"/>
    </row>
    <row r="50" spans="2:8" x14ac:dyDescent="0.2">
      <c r="B50" s="8">
        <v>1</v>
      </c>
      <c r="C50" t="s">
        <v>63</v>
      </c>
      <c r="D50" t="s">
        <v>68</v>
      </c>
      <c r="E50" s="16" t="s">
        <v>69</v>
      </c>
      <c r="H50">
        <v>1</v>
      </c>
    </row>
    <row r="51" spans="2:8" x14ac:dyDescent="0.2">
      <c r="B51" s="8">
        <v>1</v>
      </c>
      <c r="C51" t="s">
        <v>63</v>
      </c>
      <c r="D51" t="s">
        <v>8</v>
      </c>
      <c r="E51" s="16" t="s">
        <v>70</v>
      </c>
      <c r="H51">
        <v>1</v>
      </c>
    </row>
    <row r="52" spans="2:8" s="15" customFormat="1" x14ac:dyDescent="0.2">
      <c r="B52" s="14" t="s">
        <v>71</v>
      </c>
      <c r="E52" s="17"/>
    </row>
    <row r="53" spans="2:8" s="15" customFormat="1" x14ac:dyDescent="0.2">
      <c r="B53" s="14">
        <f>B43+SUM(B45:B48)+SUM(B50:B51)</f>
        <v>7</v>
      </c>
      <c r="E53" s="17"/>
    </row>
    <row r="54" spans="2:8" s="15" customFormat="1" x14ac:dyDescent="0.2">
      <c r="B54" s="14"/>
      <c r="E54" s="17"/>
    </row>
    <row r="55" spans="2:8" s="22" customFormat="1" ht="23.25" x14ac:dyDescent="0.35">
      <c r="B55" s="29" t="s">
        <v>72</v>
      </c>
      <c r="C55" s="29"/>
      <c r="D55" s="29"/>
      <c r="E55" s="29"/>
      <c r="F55" s="29"/>
      <c r="G55" s="7"/>
    </row>
    <row r="56" spans="2:8" s="10" customFormat="1" ht="18.75" customHeight="1" x14ac:dyDescent="0.2">
      <c r="B56" s="11">
        <v>1</v>
      </c>
      <c r="C56" s="10" t="s">
        <v>73</v>
      </c>
      <c r="D56" s="10" t="s">
        <v>26</v>
      </c>
      <c r="E56" s="10" t="s">
        <v>74</v>
      </c>
      <c r="F56" s="10" t="s">
        <v>28</v>
      </c>
      <c r="G56" s="15"/>
      <c r="H56" s="10">
        <v>1</v>
      </c>
    </row>
    <row r="57" spans="2:8" s="15" customFormat="1" ht="30" customHeight="1" x14ac:dyDescent="0.25">
      <c r="B57" s="14" t="s">
        <v>16</v>
      </c>
      <c r="C57" s="28" t="s">
        <v>75</v>
      </c>
      <c r="D57" s="28"/>
      <c r="E57" s="28"/>
    </row>
    <row r="58" spans="2:8" x14ac:dyDescent="0.2">
      <c r="B58" s="8">
        <v>1</v>
      </c>
      <c r="C58" t="s">
        <v>76</v>
      </c>
      <c r="D58" t="s">
        <v>77</v>
      </c>
      <c r="E58" t="s">
        <v>78</v>
      </c>
      <c r="H58">
        <v>1</v>
      </c>
    </row>
    <row r="59" spans="2:8" x14ac:dyDescent="0.2">
      <c r="B59" s="8">
        <v>1</v>
      </c>
      <c r="C59" t="s">
        <v>76</v>
      </c>
      <c r="D59" t="s">
        <v>79</v>
      </c>
      <c r="E59" s="16" t="s">
        <v>80</v>
      </c>
      <c r="H59">
        <v>1</v>
      </c>
    </row>
    <row r="60" spans="2:8" x14ac:dyDescent="0.2">
      <c r="B60" s="14" t="s">
        <v>81</v>
      </c>
      <c r="E60" s="16"/>
    </row>
    <row r="61" spans="2:8" s="15" customFormat="1" x14ac:dyDescent="0.2">
      <c r="B61" s="14">
        <f>SUM(B56:B59)</f>
        <v>3</v>
      </c>
      <c r="E61" s="17"/>
    </row>
    <row r="62" spans="2:8" s="15" customFormat="1" x14ac:dyDescent="0.2">
      <c r="B62" s="14"/>
      <c r="E62" s="17"/>
    </row>
    <row r="63" spans="2:8" s="27" customFormat="1" ht="42.75" customHeight="1" x14ac:dyDescent="0.35">
      <c r="B63" s="30" t="s">
        <v>157</v>
      </c>
      <c r="C63" s="30"/>
      <c r="D63" s="30"/>
      <c r="E63" s="30"/>
      <c r="F63" s="30"/>
      <c r="G63" s="26"/>
    </row>
    <row r="64" spans="2:8" s="10" customFormat="1" ht="20.25" customHeight="1" x14ac:dyDescent="0.2">
      <c r="B64" s="11">
        <v>1</v>
      </c>
      <c r="C64" s="10" t="s">
        <v>82</v>
      </c>
      <c r="D64" s="10" t="s">
        <v>79</v>
      </c>
      <c r="E64" s="10" t="s">
        <v>83</v>
      </c>
      <c r="F64" s="10" t="s">
        <v>28</v>
      </c>
      <c r="G64" s="15"/>
      <c r="H64" s="10">
        <v>1</v>
      </c>
    </row>
    <row r="65" spans="2:8" s="15" customFormat="1" ht="37.5" customHeight="1" x14ac:dyDescent="0.25">
      <c r="B65" s="14" t="s">
        <v>16</v>
      </c>
      <c r="C65" s="28" t="s">
        <v>84</v>
      </c>
      <c r="D65" s="28"/>
      <c r="E65" s="28"/>
    </row>
    <row r="66" spans="2:8" x14ac:dyDescent="0.2">
      <c r="B66" s="8">
        <v>1</v>
      </c>
      <c r="C66" t="s">
        <v>85</v>
      </c>
      <c r="D66" s="16" t="s">
        <v>86</v>
      </c>
      <c r="E66" t="s">
        <v>87</v>
      </c>
      <c r="H66">
        <v>1</v>
      </c>
    </row>
    <row r="67" spans="2:8" x14ac:dyDescent="0.2">
      <c r="B67" s="16">
        <v>1</v>
      </c>
      <c r="C67" s="24" t="s">
        <v>88</v>
      </c>
      <c r="D67" s="24" t="s">
        <v>31</v>
      </c>
      <c r="E67" s="24" t="s">
        <v>89</v>
      </c>
      <c r="H67">
        <v>1</v>
      </c>
    </row>
    <row r="68" spans="2:8" x14ac:dyDescent="0.2">
      <c r="B68" s="16">
        <v>1</v>
      </c>
      <c r="C68" s="24" t="s">
        <v>88</v>
      </c>
      <c r="D68" s="24" t="s">
        <v>8</v>
      </c>
      <c r="E68" s="16" t="s">
        <v>90</v>
      </c>
      <c r="H68">
        <v>1</v>
      </c>
    </row>
    <row r="69" spans="2:8" x14ac:dyDescent="0.2">
      <c r="B69" s="16">
        <v>1</v>
      </c>
      <c r="C69" s="24" t="s">
        <v>52</v>
      </c>
      <c r="D69" s="24" t="s">
        <v>20</v>
      </c>
      <c r="E69" s="16" t="s">
        <v>158</v>
      </c>
      <c r="H69">
        <v>1</v>
      </c>
    </row>
    <row r="70" spans="2:8" s="15" customFormat="1" ht="27.75" customHeight="1" x14ac:dyDescent="0.25">
      <c r="B70" s="14" t="s">
        <v>16</v>
      </c>
      <c r="C70" s="28" t="s">
        <v>91</v>
      </c>
      <c r="D70" s="28"/>
      <c r="E70" s="28"/>
    </row>
    <row r="71" spans="2:8" x14ac:dyDescent="0.2">
      <c r="B71" s="8">
        <v>1</v>
      </c>
      <c r="C71" t="s">
        <v>52</v>
      </c>
      <c r="D71" t="s">
        <v>79</v>
      </c>
      <c r="E71" t="s">
        <v>92</v>
      </c>
      <c r="H71">
        <v>1</v>
      </c>
    </row>
    <row r="72" spans="2:8" x14ac:dyDescent="0.2">
      <c r="B72" s="8">
        <v>1</v>
      </c>
      <c r="C72" t="s">
        <v>93</v>
      </c>
      <c r="D72" s="16" t="s">
        <v>94</v>
      </c>
      <c r="E72" t="s">
        <v>95</v>
      </c>
      <c r="H72">
        <v>1</v>
      </c>
    </row>
    <row r="73" spans="2:8" ht="15.75" customHeight="1" x14ac:dyDescent="0.25">
      <c r="B73" s="14" t="s">
        <v>16</v>
      </c>
      <c r="C73" s="28" t="s">
        <v>160</v>
      </c>
      <c r="D73" s="28"/>
      <c r="E73" s="28"/>
    </row>
    <row r="74" spans="2:8" x14ac:dyDescent="0.2">
      <c r="B74" s="8">
        <v>1</v>
      </c>
      <c r="C74" t="s">
        <v>131</v>
      </c>
      <c r="D74" t="s">
        <v>132</v>
      </c>
      <c r="E74" t="s">
        <v>133</v>
      </c>
      <c r="H74">
        <v>1</v>
      </c>
    </row>
    <row r="75" spans="2:8" s="15" customFormat="1" x14ac:dyDescent="0.2">
      <c r="B75" s="8">
        <v>1</v>
      </c>
      <c r="C75" t="s">
        <v>134</v>
      </c>
      <c r="D75" t="s">
        <v>135</v>
      </c>
      <c r="E75" s="16" t="s">
        <v>136</v>
      </c>
      <c r="F75"/>
      <c r="G75"/>
      <c r="H75">
        <v>1</v>
      </c>
    </row>
    <row r="76" spans="2:8" s="15" customFormat="1" x14ac:dyDescent="0.2">
      <c r="B76" s="8">
        <v>1</v>
      </c>
      <c r="C76" t="s">
        <v>134</v>
      </c>
      <c r="D76" t="s">
        <v>105</v>
      </c>
      <c r="E76" s="16" t="s">
        <v>137</v>
      </c>
      <c r="F76"/>
      <c r="G76"/>
      <c r="H76">
        <v>1</v>
      </c>
    </row>
    <row r="77" spans="2:8" s="22" customFormat="1" ht="16.5" customHeight="1" x14ac:dyDescent="0.35">
      <c r="B77" s="8">
        <v>1</v>
      </c>
      <c r="C77" t="s">
        <v>138</v>
      </c>
      <c r="D77" t="s">
        <v>114</v>
      </c>
      <c r="E77" t="s">
        <v>139</v>
      </c>
      <c r="F77"/>
      <c r="G77"/>
      <c r="H77">
        <v>1</v>
      </c>
    </row>
    <row r="78" spans="2:8" s="10" customFormat="1" ht="14.25" customHeight="1" x14ac:dyDescent="0.2">
      <c r="B78" s="8">
        <v>1</v>
      </c>
      <c r="C78" t="s">
        <v>134</v>
      </c>
      <c r="D78" t="s">
        <v>114</v>
      </c>
      <c r="E78" t="s">
        <v>140</v>
      </c>
      <c r="F78"/>
      <c r="G78"/>
      <c r="H78">
        <v>1</v>
      </c>
    </row>
    <row r="79" spans="2:8" s="15" customFormat="1" ht="15" customHeight="1" x14ac:dyDescent="0.2">
      <c r="B79" s="8">
        <v>1</v>
      </c>
      <c r="C79" t="s">
        <v>134</v>
      </c>
      <c r="D79" t="s">
        <v>114</v>
      </c>
      <c r="E79" t="s">
        <v>141</v>
      </c>
      <c r="F79"/>
      <c r="G79"/>
      <c r="H79">
        <v>1</v>
      </c>
    </row>
    <row r="80" spans="2:8" x14ac:dyDescent="0.2">
      <c r="B80" s="8">
        <v>1</v>
      </c>
      <c r="C80" t="s">
        <v>134</v>
      </c>
      <c r="D80" t="s">
        <v>42</v>
      </c>
      <c r="E80" t="s">
        <v>142</v>
      </c>
      <c r="H80">
        <v>1</v>
      </c>
    </row>
    <row r="81" spans="2:8" x14ac:dyDescent="0.2">
      <c r="B81" s="8">
        <v>1</v>
      </c>
      <c r="C81" t="s">
        <v>143</v>
      </c>
      <c r="D81" t="s">
        <v>144</v>
      </c>
      <c r="E81" s="16" t="s">
        <v>145</v>
      </c>
      <c r="H81">
        <v>1</v>
      </c>
    </row>
    <row r="82" spans="2:8" x14ac:dyDescent="0.2">
      <c r="B82" s="8">
        <v>1</v>
      </c>
      <c r="C82" t="s">
        <v>143</v>
      </c>
      <c r="D82" t="s">
        <v>144</v>
      </c>
      <c r="E82" s="16" t="s">
        <v>146</v>
      </c>
      <c r="H82">
        <v>1</v>
      </c>
    </row>
    <row r="83" spans="2:8" x14ac:dyDescent="0.2">
      <c r="B83" s="14" t="s">
        <v>96</v>
      </c>
      <c r="D83" s="16"/>
    </row>
    <row r="84" spans="2:8" s="15" customFormat="1" ht="15" customHeight="1" x14ac:dyDescent="0.2">
      <c r="B84" s="14">
        <v>16</v>
      </c>
      <c r="D84" s="17"/>
    </row>
    <row r="85" spans="2:8" x14ac:dyDescent="0.2">
      <c r="B85" s="14"/>
      <c r="C85" s="15"/>
      <c r="D85" s="17"/>
      <c r="E85" s="15"/>
      <c r="F85" s="15"/>
      <c r="G85" s="15"/>
      <c r="H85" s="15"/>
    </row>
    <row r="86" spans="2:8" ht="23.25" x14ac:dyDescent="0.35">
      <c r="B86" s="29" t="s">
        <v>97</v>
      </c>
      <c r="C86" s="29"/>
      <c r="D86" s="29"/>
      <c r="E86" s="29"/>
      <c r="F86" s="29"/>
      <c r="G86" s="7"/>
      <c r="H86" s="22"/>
    </row>
    <row r="87" spans="2:8" x14ac:dyDescent="0.2">
      <c r="B87" s="11">
        <v>1</v>
      </c>
      <c r="C87" s="10" t="s">
        <v>25</v>
      </c>
      <c r="D87" s="10" t="s">
        <v>98</v>
      </c>
      <c r="E87" s="10" t="s">
        <v>99</v>
      </c>
      <c r="F87" s="10" t="s">
        <v>28</v>
      </c>
      <c r="G87" s="15"/>
      <c r="H87" s="10">
        <v>1</v>
      </c>
    </row>
    <row r="88" spans="2:8" ht="15.75" x14ac:dyDescent="0.25">
      <c r="B88" s="14" t="s">
        <v>16</v>
      </c>
      <c r="C88" s="31" t="s">
        <v>100</v>
      </c>
      <c r="D88" s="32"/>
      <c r="E88" s="33"/>
      <c r="F88" s="15"/>
      <c r="G88" s="15"/>
      <c r="H88" s="15"/>
    </row>
    <row r="89" spans="2:8" s="15" customFormat="1" ht="17.25" customHeight="1" x14ac:dyDescent="0.2">
      <c r="B89" s="8">
        <v>1</v>
      </c>
      <c r="C89" t="s">
        <v>101</v>
      </c>
      <c r="D89" t="s">
        <v>79</v>
      </c>
      <c r="E89" s="16" t="s">
        <v>102</v>
      </c>
      <c r="F89"/>
      <c r="G89"/>
      <c r="H89">
        <v>1</v>
      </c>
    </row>
    <row r="90" spans="2:8" x14ac:dyDescent="0.2">
      <c r="B90" s="8">
        <v>1</v>
      </c>
      <c r="C90" t="s">
        <v>30</v>
      </c>
      <c r="D90" t="s">
        <v>103</v>
      </c>
      <c r="E90" s="16" t="s">
        <v>104</v>
      </c>
      <c r="H90">
        <v>1</v>
      </c>
    </row>
    <row r="91" spans="2:8" x14ac:dyDescent="0.2">
      <c r="B91" s="8">
        <v>1</v>
      </c>
      <c r="C91" t="s">
        <v>93</v>
      </c>
      <c r="D91" t="s">
        <v>105</v>
      </c>
      <c r="E91" s="16" t="s">
        <v>106</v>
      </c>
      <c r="H91">
        <v>1</v>
      </c>
    </row>
    <row r="92" spans="2:8" x14ac:dyDescent="0.2">
      <c r="B92" s="8">
        <v>1</v>
      </c>
      <c r="C92" t="s">
        <v>36</v>
      </c>
      <c r="D92" t="s">
        <v>42</v>
      </c>
      <c r="E92" t="s">
        <v>107</v>
      </c>
      <c r="F92" t="s">
        <v>44</v>
      </c>
      <c r="H92">
        <v>0.58330000000000004</v>
      </c>
    </row>
    <row r="93" spans="2:8" ht="15.75" x14ac:dyDescent="0.25">
      <c r="B93" s="14" t="s">
        <v>16</v>
      </c>
      <c r="C93" s="28" t="s">
        <v>108</v>
      </c>
      <c r="D93" s="28"/>
      <c r="E93" s="28"/>
      <c r="F93" s="15"/>
      <c r="G93" s="15"/>
      <c r="H93" s="15"/>
    </row>
    <row r="94" spans="2:8" x14ac:dyDescent="0.2">
      <c r="B94" s="8">
        <v>1</v>
      </c>
      <c r="C94" t="s">
        <v>109</v>
      </c>
      <c r="D94" t="s">
        <v>68</v>
      </c>
      <c r="E94" t="s">
        <v>110</v>
      </c>
      <c r="H94">
        <v>1</v>
      </c>
    </row>
    <row r="95" spans="2:8" x14ac:dyDescent="0.2">
      <c r="B95" s="8">
        <v>1</v>
      </c>
      <c r="C95" t="s">
        <v>109</v>
      </c>
      <c r="D95" t="s">
        <v>68</v>
      </c>
      <c r="E95" t="s">
        <v>111</v>
      </c>
      <c r="H95">
        <v>1</v>
      </c>
    </row>
    <row r="96" spans="2:8" x14ac:dyDescent="0.2">
      <c r="B96" s="8">
        <v>1</v>
      </c>
      <c r="C96" t="s">
        <v>109</v>
      </c>
      <c r="D96" t="s">
        <v>68</v>
      </c>
      <c r="E96" t="s">
        <v>112</v>
      </c>
      <c r="H96">
        <v>1</v>
      </c>
    </row>
    <row r="97" spans="2:8" x14ac:dyDescent="0.2">
      <c r="B97" s="8">
        <v>1</v>
      </c>
      <c r="C97" t="s">
        <v>113</v>
      </c>
      <c r="D97" t="s">
        <v>114</v>
      </c>
      <c r="E97" t="s">
        <v>115</v>
      </c>
      <c r="H97">
        <v>1</v>
      </c>
    </row>
    <row r="98" spans="2:8" s="15" customFormat="1" ht="15.75" x14ac:dyDescent="0.25">
      <c r="B98" s="14" t="s">
        <v>16</v>
      </c>
      <c r="C98" s="28" t="s">
        <v>116</v>
      </c>
      <c r="D98" s="28"/>
      <c r="E98" s="28"/>
    </row>
    <row r="99" spans="2:8" s="15" customFormat="1" x14ac:dyDescent="0.2">
      <c r="B99" s="8">
        <v>1</v>
      </c>
      <c r="C99" t="s">
        <v>117</v>
      </c>
      <c r="D99" t="s">
        <v>118</v>
      </c>
      <c r="E99" t="s">
        <v>119</v>
      </c>
      <c r="F99"/>
      <c r="G99"/>
      <c r="H99">
        <v>1</v>
      </c>
    </row>
    <row r="100" spans="2:8" s="22" customFormat="1" ht="23.25" x14ac:dyDescent="0.35">
      <c r="B100" s="8">
        <v>1</v>
      </c>
      <c r="C100" t="s">
        <v>120</v>
      </c>
      <c r="D100" t="s">
        <v>114</v>
      </c>
      <c r="E100" t="s">
        <v>121</v>
      </c>
      <c r="F100"/>
      <c r="G100"/>
      <c r="H100">
        <v>1</v>
      </c>
    </row>
    <row r="101" spans="2:8" s="10" customFormat="1" x14ac:dyDescent="0.2">
      <c r="B101" s="8">
        <v>1</v>
      </c>
      <c r="C101" t="s">
        <v>120</v>
      </c>
      <c r="D101" t="s">
        <v>42</v>
      </c>
      <c r="E101" s="16" t="s">
        <v>122</v>
      </c>
      <c r="F101"/>
      <c r="G101"/>
      <c r="H101">
        <v>1</v>
      </c>
    </row>
    <row r="102" spans="2:8" x14ac:dyDescent="0.2">
      <c r="B102" s="8">
        <v>1</v>
      </c>
      <c r="C102" t="s">
        <v>120</v>
      </c>
      <c r="D102" t="s">
        <v>123</v>
      </c>
      <c r="E102" s="16" t="s">
        <v>124</v>
      </c>
      <c r="H102">
        <v>1</v>
      </c>
    </row>
    <row r="103" spans="2:8" x14ac:dyDescent="0.2">
      <c r="B103" s="8">
        <v>1</v>
      </c>
      <c r="C103" t="s">
        <v>120</v>
      </c>
      <c r="D103" t="s">
        <v>114</v>
      </c>
      <c r="E103" s="16" t="s">
        <v>125</v>
      </c>
      <c r="H103">
        <v>1</v>
      </c>
    </row>
    <row r="104" spans="2:8" x14ac:dyDescent="0.2">
      <c r="B104" s="8">
        <v>1</v>
      </c>
      <c r="C104" t="s">
        <v>120</v>
      </c>
      <c r="D104" t="s">
        <v>114</v>
      </c>
      <c r="E104" s="16" t="s">
        <v>126</v>
      </c>
      <c r="H104">
        <v>1</v>
      </c>
    </row>
    <row r="105" spans="2:8" x14ac:dyDescent="0.2">
      <c r="B105" s="8">
        <v>1</v>
      </c>
      <c r="C105" t="s">
        <v>127</v>
      </c>
      <c r="D105" t="s">
        <v>128</v>
      </c>
      <c r="E105" t="s">
        <v>129</v>
      </c>
      <c r="H105">
        <v>1</v>
      </c>
    </row>
    <row r="106" spans="2:8" x14ac:dyDescent="0.2">
      <c r="B106" s="14" t="s">
        <v>130</v>
      </c>
    </row>
    <row r="107" spans="2:8" x14ac:dyDescent="0.2">
      <c r="B107" s="14">
        <f>B87+SUM(B89:B92)+SUM(B94:B97)+SUM(B99:B105)</f>
        <v>16</v>
      </c>
      <c r="C107" s="15"/>
      <c r="D107" s="15"/>
      <c r="E107" s="15"/>
      <c r="F107" s="15"/>
      <c r="G107" s="15"/>
      <c r="H107" s="15"/>
    </row>
    <row r="108" spans="2:8" x14ac:dyDescent="0.2">
      <c r="B108" s="14"/>
      <c r="C108" s="15"/>
      <c r="D108" s="15"/>
      <c r="E108" s="15"/>
      <c r="F108" s="15"/>
      <c r="G108" s="15"/>
      <c r="H108" s="15">
        <v>54.638800000000003</v>
      </c>
    </row>
    <row r="110" spans="2:8" s="15" customFormat="1" x14ac:dyDescent="0.2">
      <c r="B110" s="14">
        <f>B5+B16+B28+B40+B53+B61+B84+B107</f>
        <v>57</v>
      </c>
      <c r="C110" s="15" t="s">
        <v>147</v>
      </c>
    </row>
    <row r="111" spans="2:8" x14ac:dyDescent="0.2">
      <c r="B111" s="8">
        <f>B110-B14-B26-B48-B91</f>
        <v>53</v>
      </c>
      <c r="C111" t="s">
        <v>148</v>
      </c>
    </row>
    <row r="112" spans="2:8" x14ac:dyDescent="0.2">
      <c r="B112" s="8">
        <v>4</v>
      </c>
      <c r="C112" t="s">
        <v>149</v>
      </c>
    </row>
    <row r="114" spans="2:3" x14ac:dyDescent="0.2">
      <c r="B114" s="8">
        <v>5</v>
      </c>
      <c r="C114" t="s">
        <v>150</v>
      </c>
    </row>
    <row r="115" spans="2:3" s="15" customFormat="1" x14ac:dyDescent="0.2">
      <c r="B115" s="25">
        <f>B110+B114+B116</f>
        <v>63</v>
      </c>
      <c r="C115" s="15" t="s">
        <v>161</v>
      </c>
    </row>
    <row r="116" spans="2:3" x14ac:dyDescent="0.2">
      <c r="B116" s="8">
        <v>1</v>
      </c>
      <c r="C116" t="s">
        <v>151</v>
      </c>
    </row>
    <row r="118" spans="2:3" x14ac:dyDescent="0.2">
      <c r="B118" s="8">
        <v>4</v>
      </c>
      <c r="C118" t="s">
        <v>152</v>
      </c>
    </row>
    <row r="119" spans="2:3" x14ac:dyDescent="0.2">
      <c r="B119" s="8">
        <v>2</v>
      </c>
      <c r="C119" t="s">
        <v>153</v>
      </c>
    </row>
  </sheetData>
  <mergeCells count="26">
    <mergeCell ref="C10:E10"/>
    <mergeCell ref="C73:E73"/>
    <mergeCell ref="B1:F1"/>
    <mergeCell ref="B2:F2"/>
    <mergeCell ref="B4:F4"/>
    <mergeCell ref="B6:F6"/>
    <mergeCell ref="B8:F8"/>
    <mergeCell ref="C57:E57"/>
    <mergeCell ref="C13:E13"/>
    <mergeCell ref="B18:F18"/>
    <mergeCell ref="C20:E20"/>
    <mergeCell ref="C37:E37"/>
    <mergeCell ref="B30:F30"/>
    <mergeCell ref="C32:E32"/>
    <mergeCell ref="C35:E35"/>
    <mergeCell ref="B42:F42"/>
    <mergeCell ref="C44:E44"/>
    <mergeCell ref="C49:E49"/>
    <mergeCell ref="B55:F55"/>
    <mergeCell ref="C98:E98"/>
    <mergeCell ref="B63:F63"/>
    <mergeCell ref="C65:E65"/>
    <mergeCell ref="C70:E70"/>
    <mergeCell ref="B86:F86"/>
    <mergeCell ref="C88:E88"/>
    <mergeCell ref="C93:E93"/>
  </mergeCells>
  <printOptions horizontalCentered="1"/>
  <pageMargins left="0.39370078740157505" right="0.39370078740157505" top="0.55118110236220508" bottom="0.55118110236220508" header="0.31496062992126012" footer="0.31496062992126012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dotaz_al_19_12_2020</vt:lpstr>
      <vt:lpstr>dotaz_al_19_12_2020!Area_stampa</vt:lpstr>
      <vt:lpstr>dotaz_al_19_12_2020!Titoli_stampa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a.franceschetti</dc:creator>
  <cp:lastModifiedBy>Utente Windows</cp:lastModifiedBy>
  <cp:lastPrinted>2020-12-19T13:13:11Z</cp:lastPrinted>
  <dcterms:created xsi:type="dcterms:W3CDTF">2020-12-19T11:41:46Z</dcterms:created>
  <dcterms:modified xsi:type="dcterms:W3CDTF">2020-12-19T13:14:56Z</dcterms:modified>
</cp:coreProperties>
</file>