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80" firstSheet="7" activeTab="10"/>
  </bookViews>
  <sheets>
    <sheet name="Foglio1" sheetId="1" r:id="rId1"/>
    <sheet name="misti" sheetId="2" r:id="rId2"/>
    <sheet name="liquidazione 1009" sheetId="4" r:id="rId3"/>
    <sheet name="liquidazione 1010" sheetId="3" r:id="rId4"/>
    <sheet name="liquidazione 1010 come acconto" sheetId="5" r:id="rId5"/>
    <sheet name="ELENCO TOTALE" sheetId="11" r:id="rId6"/>
    <sheet name="Liq.genn.-febbr.-marzo" sheetId="12" r:id="rId7"/>
    <sheet name="Liqu.1009 cat I Gen-Mar" sheetId="14" r:id="rId8"/>
    <sheet name="settimaTranche" sheetId="15" r:id="rId9"/>
    <sheet name="Liq.1009 Cat II Gen-Feb-Mar" sheetId="16" r:id="rId10"/>
    <sheet name="Dip_ottavaTranche" sheetId="17" r:id="rId11"/>
  </sheets>
  <definedNames>
    <definedName name="_xlnm._FilterDatabase" localSheetId="5" hidden="1">'ELENCO TOTALE'!$A$1:$J$293</definedName>
    <definedName name="_xlnm._FilterDatabase" localSheetId="0" hidden="1">Foglio1!$A$1:$W$96</definedName>
    <definedName name="_xlnm._FilterDatabase" localSheetId="1" hidden="1">misti!$A$1:$N$21</definedName>
  </definedNames>
  <calcPr calcId="124519"/>
</workbook>
</file>

<file path=xl/calcChain.xml><?xml version="1.0" encoding="utf-8"?>
<calcChain xmlns="http://schemas.openxmlformats.org/spreadsheetml/2006/main">
  <c r="E29" i="17"/>
  <c r="I30" i="16"/>
  <c r="H33" i="15"/>
  <c r="H30"/>
  <c r="H96" s="1"/>
  <c r="I33" i="14"/>
  <c r="I30"/>
  <c r="I102" i="11"/>
  <c r="G295"/>
  <c r="G112" i="12"/>
  <c r="I96" i="14" l="1"/>
  <c r="I1048573" s="1"/>
  <c r="I28" i="11"/>
  <c r="I32"/>
  <c r="I34" s="1"/>
  <c r="I36"/>
  <c r="I95"/>
  <c r="I103"/>
  <c r="N4" i="2" l="1"/>
  <c r="N5"/>
  <c r="E29" i="4"/>
  <c r="P88" i="1"/>
  <c r="R88" s="1"/>
  <c r="E43" i="3"/>
  <c r="E29" i="5"/>
  <c r="E46"/>
  <c r="V29" i="1"/>
  <c r="P8"/>
  <c r="R8" s="1"/>
  <c r="P99" l="1"/>
  <c r="R99" s="1"/>
  <c r="P81"/>
  <c r="R81" s="1"/>
  <c r="P76"/>
  <c r="R76" s="1"/>
  <c r="P62"/>
  <c r="R62" s="1"/>
  <c r="P58"/>
  <c r="R58" s="1"/>
  <c r="P55"/>
  <c r="R55" s="1"/>
  <c r="P53"/>
  <c r="R53" s="1"/>
  <c r="P48"/>
  <c r="R48" s="1"/>
  <c r="P44"/>
  <c r="R44" s="1"/>
  <c r="P39"/>
  <c r="R39" s="1"/>
  <c r="P25"/>
  <c r="R25" s="1"/>
  <c r="E37" i="3" l="1"/>
  <c r="E23" i="4" l="1"/>
  <c r="L3" i="2" l="1"/>
  <c r="N3" s="1"/>
  <c r="L4"/>
  <c r="L5"/>
  <c r="L6"/>
  <c r="N6" s="1"/>
  <c r="L7"/>
  <c r="N7" s="1"/>
  <c r="L8"/>
  <c r="N8" s="1"/>
  <c r="L9"/>
  <c r="N9" s="1"/>
  <c r="L10"/>
  <c r="N10" s="1"/>
  <c r="L11"/>
  <c r="N11" s="1"/>
  <c r="L12"/>
  <c r="N12" s="1"/>
  <c r="L13"/>
  <c r="N13" s="1"/>
  <c r="L14"/>
  <c r="N14" s="1"/>
  <c r="L15"/>
  <c r="N15" s="1"/>
  <c r="L16"/>
  <c r="N16" s="1"/>
  <c r="L17"/>
  <c r="N17" s="1"/>
  <c r="L18"/>
  <c r="N18" s="1"/>
  <c r="L19"/>
  <c r="N19" s="1"/>
  <c r="L20"/>
  <c r="N20" s="1"/>
  <c r="L21"/>
  <c r="N21" s="1"/>
  <c r="L2"/>
  <c r="N2" s="1"/>
  <c r="P46" i="1"/>
  <c r="R46" s="1"/>
  <c r="P2"/>
  <c r="R2" s="1"/>
  <c r="P3"/>
  <c r="R3" s="1"/>
  <c r="P4"/>
  <c r="R4" s="1"/>
  <c r="P5"/>
  <c r="R5" s="1"/>
  <c r="P6"/>
  <c r="R6" s="1"/>
  <c r="P7"/>
  <c r="R7" s="1"/>
  <c r="P9"/>
  <c r="R9" s="1"/>
  <c r="P10"/>
  <c r="R10" s="1"/>
  <c r="P12"/>
  <c r="R12" s="1"/>
  <c r="P13"/>
  <c r="R13" s="1"/>
  <c r="P14"/>
  <c r="R14" s="1"/>
  <c r="P15"/>
  <c r="R15" s="1"/>
  <c r="P18"/>
  <c r="R18" s="1"/>
  <c r="P11"/>
  <c r="R11" s="1"/>
  <c r="P19"/>
  <c r="R19" s="1"/>
  <c r="P20"/>
  <c r="R20" s="1"/>
  <c r="P21"/>
  <c r="R21" s="1"/>
  <c r="P22"/>
  <c r="R22" s="1"/>
  <c r="P23"/>
  <c r="R23" s="1"/>
  <c r="P24"/>
  <c r="R24" s="1"/>
  <c r="P26"/>
  <c r="R26" s="1"/>
  <c r="P27"/>
  <c r="R27" s="1"/>
  <c r="P28"/>
  <c r="R28" s="1"/>
  <c r="P29"/>
  <c r="R29" s="1"/>
  <c r="P30"/>
  <c r="R30" s="1"/>
  <c r="P31"/>
  <c r="R31" s="1"/>
  <c r="P32"/>
  <c r="R32" s="1"/>
  <c r="P33"/>
  <c r="R33" s="1"/>
  <c r="P34"/>
  <c r="R34" s="1"/>
  <c r="P35"/>
  <c r="R35" s="1"/>
  <c r="P36"/>
  <c r="R36" s="1"/>
  <c r="P37"/>
  <c r="R37" s="1"/>
  <c r="P38"/>
  <c r="R38" s="1"/>
  <c r="P40"/>
  <c r="R40" s="1"/>
  <c r="P41"/>
  <c r="R41" s="1"/>
  <c r="P42"/>
  <c r="R42" s="1"/>
  <c r="P43"/>
  <c r="R43" s="1"/>
  <c r="P45"/>
  <c r="R45" s="1"/>
  <c r="P47"/>
  <c r="R47" s="1"/>
  <c r="P49"/>
  <c r="R49" s="1"/>
  <c r="P50"/>
  <c r="R50" s="1"/>
  <c r="P51"/>
  <c r="R51" s="1"/>
  <c r="P52"/>
  <c r="R52" s="1"/>
  <c r="P54"/>
  <c r="R54" s="1"/>
  <c r="P56"/>
  <c r="R56" s="1"/>
  <c r="P57"/>
  <c r="R57" s="1"/>
  <c r="P59"/>
  <c r="R59" s="1"/>
  <c r="P60"/>
  <c r="R60" s="1"/>
  <c r="P61"/>
  <c r="R61" s="1"/>
  <c r="P63"/>
  <c r="R63" s="1"/>
  <c r="P64"/>
  <c r="R64" s="1"/>
  <c r="P65"/>
  <c r="R65" s="1"/>
  <c r="P66"/>
  <c r="R66" s="1"/>
  <c r="P67"/>
  <c r="R67" s="1"/>
  <c r="P69"/>
  <c r="R69" s="1"/>
  <c r="P70"/>
  <c r="R70" s="1"/>
  <c r="P72"/>
  <c r="R72" s="1"/>
  <c r="P74"/>
  <c r="R74" s="1"/>
  <c r="P75"/>
  <c r="R75" s="1"/>
  <c r="P77"/>
  <c r="R77" s="1"/>
  <c r="P78"/>
  <c r="R78" s="1"/>
  <c r="P79"/>
  <c r="R79" s="1"/>
  <c r="P80"/>
  <c r="R80" s="1"/>
  <c r="P82"/>
  <c r="R82" s="1"/>
  <c r="P83"/>
  <c r="R83" s="1"/>
  <c r="P84"/>
  <c r="R84" s="1"/>
  <c r="P85"/>
  <c r="R85" s="1"/>
  <c r="P86"/>
  <c r="R86" s="1"/>
  <c r="P87"/>
  <c r="R87" s="1"/>
  <c r="P89"/>
  <c r="R89" s="1"/>
  <c r="P90"/>
  <c r="R90" s="1"/>
  <c r="P91"/>
  <c r="R91" s="1"/>
  <c r="P92"/>
  <c r="R92" s="1"/>
  <c r="P93"/>
  <c r="R93" s="1"/>
  <c r="P94"/>
  <c r="R94" s="1"/>
  <c r="P95"/>
  <c r="R95" s="1"/>
  <c r="P96"/>
  <c r="R96" s="1"/>
  <c r="P97"/>
  <c r="R97" s="1"/>
  <c r="P100"/>
  <c r="R100" s="1"/>
  <c r="P101"/>
  <c r="R101" s="1"/>
  <c r="P102"/>
  <c r="R102" s="1"/>
  <c r="P104"/>
  <c r="R104" s="1"/>
  <c r="P105"/>
  <c r="R105" s="1"/>
  <c r="P108"/>
  <c r="R108" s="1"/>
  <c r="P106"/>
  <c r="R106" s="1"/>
  <c r="P107"/>
  <c r="R107" s="1"/>
  <c r="P98"/>
  <c r="R98" s="1"/>
  <c r="P71"/>
  <c r="R71" s="1"/>
  <c r="P68"/>
  <c r="R68" s="1"/>
  <c r="P73"/>
  <c r="R73" s="1"/>
  <c r="P16"/>
  <c r="R16" s="1"/>
  <c r="P17"/>
  <c r="R17" s="1"/>
  <c r="P103"/>
  <c r="R103" s="1"/>
</calcChain>
</file>

<file path=xl/sharedStrings.xml><?xml version="1.0" encoding="utf-8"?>
<sst xmlns="http://schemas.openxmlformats.org/spreadsheetml/2006/main" count="3911" uniqueCount="952">
  <si>
    <t>IBAN</t>
  </si>
  <si>
    <t>COGNOME</t>
  </si>
  <si>
    <t>NOME</t>
  </si>
  <si>
    <t>Reg.</t>
  </si>
  <si>
    <t>Allegritti</t>
  </si>
  <si>
    <t>Gino</t>
  </si>
  <si>
    <t>08589551004</t>
  </si>
  <si>
    <t>LLGGNI80C08H501X</t>
  </si>
  <si>
    <t>Amatrice</t>
  </si>
  <si>
    <t>IT74V0S69603203000005425X43</t>
  </si>
  <si>
    <t>Amadio</t>
  </si>
  <si>
    <t>Giovanni</t>
  </si>
  <si>
    <t>00942670571</t>
  </si>
  <si>
    <t>MDAGNN69P04A462N</t>
  </si>
  <si>
    <t>IT46V0306973470000003001086</t>
  </si>
  <si>
    <t>Aniballi</t>
  </si>
  <si>
    <t>Roberto</t>
  </si>
  <si>
    <t>00830990578</t>
  </si>
  <si>
    <t>NBLRRT68A30A258W</t>
  </si>
  <si>
    <t>IT97X0832773470000000001476</t>
  </si>
  <si>
    <t>Attenni</t>
  </si>
  <si>
    <t>Annunziatina</t>
  </si>
  <si>
    <t>TTNNNZ71R41A258O</t>
  </si>
  <si>
    <t>IT75D0760114600001030276016</t>
  </si>
  <si>
    <t>Ascenzo</t>
  </si>
  <si>
    <t>00769030578</t>
  </si>
  <si>
    <t>TTHSHZ66T03A258F</t>
  </si>
  <si>
    <t>IT80N0832773470000000001450</t>
  </si>
  <si>
    <t>Aureli</t>
  </si>
  <si>
    <t>Costantino</t>
  </si>
  <si>
    <t>00961300571</t>
  </si>
  <si>
    <t>RLACTN65B02A258Z</t>
  </si>
  <si>
    <t>IT55E0306973470000000101340</t>
  </si>
  <si>
    <t>Berinde</t>
  </si>
  <si>
    <t>Maria</t>
  </si>
  <si>
    <t>00844340570</t>
  </si>
  <si>
    <t>BRNMRA83C57Z129J</t>
  </si>
  <si>
    <t>ITN0832773470000000001824</t>
  </si>
  <si>
    <t>Bizzoni</t>
  </si>
  <si>
    <t>Enzo</t>
  </si>
  <si>
    <t>00793750571</t>
  </si>
  <si>
    <t>BZZNZE57C10A258O</t>
  </si>
  <si>
    <t>IT56P0306973470100000000356</t>
  </si>
  <si>
    <t>Paolo</t>
  </si>
  <si>
    <t>00778880575</t>
  </si>
  <si>
    <t>BZZPLA64D15A258A</t>
  </si>
  <si>
    <t>IT84L0832773470000000001525</t>
  </si>
  <si>
    <t>Bonanni</t>
  </si>
  <si>
    <t>Alessandro</t>
  </si>
  <si>
    <t>01146800576</t>
  </si>
  <si>
    <t>BNNLSN95H21H282J</t>
  </si>
  <si>
    <t>IT76Q0306973470100000000456</t>
  </si>
  <si>
    <t>Giancarlo</t>
  </si>
  <si>
    <t>01071330573</t>
  </si>
  <si>
    <t>BNNGCR69E17A258L</t>
  </si>
  <si>
    <t>Tortoreto</t>
  </si>
  <si>
    <t>IT60F0832773470000000002883</t>
  </si>
  <si>
    <t>BNNRRT66D08A258X</t>
  </si>
  <si>
    <t>IT84E0832773470000000002767</t>
  </si>
  <si>
    <t>Bucci</t>
  </si>
  <si>
    <t>Romeo</t>
  </si>
  <si>
    <t>00849410576</t>
  </si>
  <si>
    <t>BCCRMO69E06A258D</t>
  </si>
  <si>
    <t>IT43R0539073470000000001878</t>
  </si>
  <si>
    <t>Fabiana</t>
  </si>
  <si>
    <t>01038590574</t>
  </si>
  <si>
    <t>BZZFBN82M51A258J</t>
  </si>
  <si>
    <t>IT23S0306973470000000101566</t>
  </si>
  <si>
    <t>Capone</t>
  </si>
  <si>
    <t>Giampiero</t>
  </si>
  <si>
    <t>00989890579</t>
  </si>
  <si>
    <t>CPNGPR59A01A258O</t>
  </si>
  <si>
    <t>IT75N0539073470000000002275</t>
  </si>
  <si>
    <t>Capranica</t>
  </si>
  <si>
    <t>Nicola</t>
  </si>
  <si>
    <t/>
  </si>
  <si>
    <t>CPRNCL69H06A258M</t>
  </si>
  <si>
    <t>IT64H0539073470000000002429</t>
  </si>
  <si>
    <t>Capriotti</t>
  </si>
  <si>
    <t>Alvaro</t>
  </si>
  <si>
    <t>00885220574</t>
  </si>
  <si>
    <t>CPRLVR65M26A258U</t>
  </si>
  <si>
    <t>IT17T0306973470000003001464</t>
  </si>
  <si>
    <t>Gabriele</t>
  </si>
  <si>
    <t>00921320578</t>
  </si>
  <si>
    <t>CPRGRL56C58A109R</t>
  </si>
  <si>
    <t>IT41Z0832773470000000004180</t>
  </si>
  <si>
    <t>Carosi</t>
  </si>
  <si>
    <t>Luigina</t>
  </si>
  <si>
    <t>00773390575</t>
  </si>
  <si>
    <t>CRSLGN60P46A258J</t>
  </si>
  <si>
    <t>IT24V0306973470000003001482</t>
  </si>
  <si>
    <t>Catini</t>
  </si>
  <si>
    <t>Sonia</t>
  </si>
  <si>
    <t>01005950579</t>
  </si>
  <si>
    <t>CTNSNO71M71H501D</t>
  </si>
  <si>
    <t>IT84T0832773470000000004235</t>
  </si>
  <si>
    <t>Cesarei</t>
  </si>
  <si>
    <t xml:space="preserve">Luigi </t>
  </si>
  <si>
    <t>00978580579</t>
  </si>
  <si>
    <t>CSRLGU71E26A258U</t>
  </si>
  <si>
    <t>IT8850306973470000000101269</t>
  </si>
  <si>
    <t>Cestoni</t>
  </si>
  <si>
    <t>Massimo</t>
  </si>
  <si>
    <t>00983630575</t>
  </si>
  <si>
    <t>CSTMSN70E24A258J</t>
  </si>
  <si>
    <t>IT58P0832773470000000004124</t>
  </si>
  <si>
    <t>Cherubini</t>
  </si>
  <si>
    <t>Stefano</t>
  </si>
  <si>
    <t>01092600574</t>
  </si>
  <si>
    <t>CHRSFN76A12A258T</t>
  </si>
  <si>
    <t>IT63H0306973470000000101509</t>
  </si>
  <si>
    <t>Ciancaglioni</t>
  </si>
  <si>
    <t>00729250571</t>
  </si>
  <si>
    <t>CNCLVR62P01A258G</t>
  </si>
  <si>
    <t>IT07I0832773470000000002501</t>
  </si>
  <si>
    <t>Cicconetti</t>
  </si>
  <si>
    <t>Maria Teresa</t>
  </si>
  <si>
    <t>00801340571</t>
  </si>
  <si>
    <t>CCCMTR59B62A258N</t>
  </si>
  <si>
    <t>IT33W0306973470000003001392</t>
  </si>
  <si>
    <t>Cifeca</t>
  </si>
  <si>
    <t>Marzia</t>
  </si>
  <si>
    <t>01143230579</t>
  </si>
  <si>
    <t>CFCMRZ76R61A501N</t>
  </si>
  <si>
    <t>IT91G0306973470100000000242</t>
  </si>
  <si>
    <t>Cioni</t>
  </si>
  <si>
    <t>Virginio</t>
  </si>
  <si>
    <t>01020160576</t>
  </si>
  <si>
    <t>CNIVGN66H25A258N</t>
  </si>
  <si>
    <t>IT98A0832773470000000004264</t>
  </si>
  <si>
    <t>Clementi</t>
  </si>
  <si>
    <t>Giorgio</t>
  </si>
  <si>
    <t>CLMGRG74A09A258W</t>
  </si>
  <si>
    <t>IT53X0306973470000003001492</t>
  </si>
  <si>
    <t>Conti</t>
  </si>
  <si>
    <t>Anita</t>
  </si>
  <si>
    <t>CNTNTA72B47A258Y</t>
  </si>
  <si>
    <t>Rieti</t>
  </si>
  <si>
    <t>IT34I0306973470000003011521</t>
  </si>
  <si>
    <t>Marisa</t>
  </si>
  <si>
    <t>CNTMRS60H64A258Q</t>
  </si>
  <si>
    <t>Corsi</t>
  </si>
  <si>
    <t>Leopoldo</t>
  </si>
  <si>
    <t>07062021006</t>
  </si>
  <si>
    <t>CRSLLD62C16H501G</t>
  </si>
  <si>
    <t>IT1150832773470000000004507</t>
  </si>
  <si>
    <t>Cortegiani</t>
  </si>
  <si>
    <t>Maria Rita</t>
  </si>
  <si>
    <t>CRTMRT74M61H282P</t>
  </si>
  <si>
    <t>IT03E0539073470000000002244</t>
  </si>
  <si>
    <t>Cursi</t>
  </si>
  <si>
    <t>Daniele</t>
  </si>
  <si>
    <t>01026280576</t>
  </si>
  <si>
    <t>CRSDNL74P06A258G</t>
  </si>
  <si>
    <t>IT4500760114600000085983609</t>
  </si>
  <si>
    <t>Deli</t>
  </si>
  <si>
    <t>Martina</t>
  </si>
  <si>
    <t>DLEMTN83E52H282C</t>
  </si>
  <si>
    <t>IT11A02000814607000400971455</t>
  </si>
  <si>
    <t>Di Cesare</t>
  </si>
  <si>
    <t>00992270579</t>
  </si>
  <si>
    <t>DCSGNN43C16A258S</t>
  </si>
  <si>
    <t>IT44W0306973470000003001582</t>
  </si>
  <si>
    <t>Nicoletta</t>
  </si>
  <si>
    <t>00936700574</t>
  </si>
  <si>
    <t>DCSNLT74E62A258X</t>
  </si>
  <si>
    <t>IT08B0306973470000003011776</t>
  </si>
  <si>
    <t>Di Gianvito</t>
  </si>
  <si>
    <t>Fulvio</t>
  </si>
  <si>
    <t>DGNFLV91P16H282Z</t>
  </si>
  <si>
    <t>Di Marco</t>
  </si>
  <si>
    <t>Alberto</t>
  </si>
  <si>
    <t>00007560576</t>
  </si>
  <si>
    <t>DMRLRT44R07A258C</t>
  </si>
  <si>
    <t>ITM0832773470000000001818</t>
  </si>
  <si>
    <t xml:space="preserve">Armando </t>
  </si>
  <si>
    <t>01135320578</t>
  </si>
  <si>
    <t>DMRRDN73A17A258V</t>
  </si>
  <si>
    <t>IT31Z0832773470000000004651</t>
  </si>
  <si>
    <t>0093860577</t>
  </si>
  <si>
    <t>DMRRRT78S20A258K</t>
  </si>
  <si>
    <t>IT57K0306973470000000101154</t>
  </si>
  <si>
    <t>Di Pasquantonio</t>
  </si>
  <si>
    <t>Caterina</t>
  </si>
  <si>
    <t>DPSCRN75D59A258L</t>
  </si>
  <si>
    <t>IT32B0760114600000047911474</t>
  </si>
  <si>
    <t>Dura</t>
  </si>
  <si>
    <t>Ueda</t>
  </si>
  <si>
    <t>DRUDUE87S51Z100C</t>
  </si>
  <si>
    <t>IT23V0200832974001262055474</t>
  </si>
  <si>
    <t>Festa</t>
  </si>
  <si>
    <t>Raffaele</t>
  </si>
  <si>
    <t>01048060574</t>
  </si>
  <si>
    <t>FSTRFL73S05B990H</t>
  </si>
  <si>
    <t>IT97X0306973470100000000388</t>
  </si>
  <si>
    <t>Gabrielli</t>
  </si>
  <si>
    <t>Vincenzo</t>
  </si>
  <si>
    <t>00992820571</t>
  </si>
  <si>
    <t>GBRVCN58B20A258M</t>
  </si>
  <si>
    <t>IT57B0306973470100000000106</t>
  </si>
  <si>
    <t>Giaccherini</t>
  </si>
  <si>
    <t>Ivo</t>
  </si>
  <si>
    <t>10505200583</t>
  </si>
  <si>
    <t>GCCVIO55B05A390V</t>
  </si>
  <si>
    <t>IT73F0569603210000003145X32</t>
  </si>
  <si>
    <t>Giovannelli</t>
  </si>
  <si>
    <t>Luigi</t>
  </si>
  <si>
    <t>00994400570</t>
  </si>
  <si>
    <t>GVNLGU72E22A258K</t>
  </si>
  <si>
    <t>IT31A0539073470000000002422</t>
  </si>
  <si>
    <t>Girolami</t>
  </si>
  <si>
    <t>Oriana</t>
  </si>
  <si>
    <t>01019380573</t>
  </si>
  <si>
    <t>GRLRNO60A57A258Y</t>
  </si>
  <si>
    <t>IT76J0539073470000000001193</t>
  </si>
  <si>
    <t>Grillotti</t>
  </si>
  <si>
    <t>Fabrizio</t>
  </si>
  <si>
    <t>00748570579</t>
  </si>
  <si>
    <t>GRLFRZ65T07A258Y</t>
  </si>
  <si>
    <t>IT54C0306973470000003002096</t>
  </si>
  <si>
    <t>Guerrini</t>
  </si>
  <si>
    <t>Massimiliano</t>
  </si>
  <si>
    <t>00887560571</t>
  </si>
  <si>
    <t>GRRMSM76H13A258X</t>
  </si>
  <si>
    <t>IT45Q0832773470000000004430</t>
  </si>
  <si>
    <t>Leonetti</t>
  </si>
  <si>
    <t>Anna Maria</t>
  </si>
  <si>
    <t>00985280577</t>
  </si>
  <si>
    <t>LNTNMR56P42H501A</t>
  </si>
  <si>
    <t>IT03F0832773470000000004491</t>
  </si>
  <si>
    <t>Mauro</t>
  </si>
  <si>
    <t>01421460435</t>
  </si>
  <si>
    <t>MRAMSM67B08H917D</t>
  </si>
  <si>
    <t>IT70D0832773470000000005081</t>
  </si>
  <si>
    <t>Micozzi</t>
  </si>
  <si>
    <t>00903220572</t>
  </si>
  <si>
    <t>MCZFRZ73E02A258O</t>
  </si>
  <si>
    <t>IT51I0539073470000000002347</t>
  </si>
  <si>
    <t>Milano</t>
  </si>
  <si>
    <t>Giuseppe</t>
  </si>
  <si>
    <t>00938390572</t>
  </si>
  <si>
    <t>MLNGPP69M01A258O</t>
  </si>
  <si>
    <t>IT22Q0832773470000000001934</t>
  </si>
  <si>
    <t>MLNRRT81C31A258U</t>
  </si>
  <si>
    <t>IT2800832773470000000004107</t>
  </si>
  <si>
    <t>Monti</t>
  </si>
  <si>
    <t>Sabatino</t>
  </si>
  <si>
    <t>00712590579</t>
  </si>
  <si>
    <t>MNTSTN57T11A258Y</t>
  </si>
  <si>
    <t>IT20B0832773470000000005352</t>
  </si>
  <si>
    <t>Narcisi</t>
  </si>
  <si>
    <t>Pietro</t>
  </si>
  <si>
    <t>NRCPTR72B15A345P</t>
  </si>
  <si>
    <t>ITN08327734700000000001824</t>
  </si>
  <si>
    <t>Palombini</t>
  </si>
  <si>
    <t>00737320572</t>
  </si>
  <si>
    <t>PLMMSM52P15A258Z</t>
  </si>
  <si>
    <t>IT73S0832773470000000001257</t>
  </si>
  <si>
    <t>Paoletti</t>
  </si>
  <si>
    <t>00977700574</t>
  </si>
  <si>
    <t>PLTGNI73E31A258T</t>
  </si>
  <si>
    <t>IT21T0306973470000000101286</t>
  </si>
  <si>
    <t>Perotti</t>
  </si>
  <si>
    <t>Angelantonio</t>
  </si>
  <si>
    <t>01054580574</t>
  </si>
  <si>
    <t>PRTNLN67H21A258E</t>
  </si>
  <si>
    <t>IT28P0306973470000000101357</t>
  </si>
  <si>
    <t>01054670573</t>
  </si>
  <si>
    <t>PRTGRL69B24A258X</t>
  </si>
  <si>
    <t>IT32S0832773470000000004226</t>
  </si>
  <si>
    <t>Petrucci</t>
  </si>
  <si>
    <t>00876430570</t>
  </si>
  <si>
    <t>PTRMSM68E29A019O</t>
  </si>
  <si>
    <t>IT0700306973470000000101372</t>
  </si>
  <si>
    <t>Riccardo</t>
  </si>
  <si>
    <t>00990230575</t>
  </si>
  <si>
    <t>PTRRCR78D07A258R</t>
  </si>
  <si>
    <t>IT66F0306973470000000101408</t>
  </si>
  <si>
    <t>Piccari</t>
  </si>
  <si>
    <t>PCCGNN62H19A258E</t>
  </si>
  <si>
    <t>IT61C0832773470000000001679</t>
  </si>
  <si>
    <t>Piroli</t>
  </si>
  <si>
    <t>00736210576</t>
  </si>
  <si>
    <t>PRLLSN66P05A258W</t>
  </si>
  <si>
    <t>IT87M0539073470000000002472</t>
  </si>
  <si>
    <t>Presutti</t>
  </si>
  <si>
    <t>Franco</t>
  </si>
  <si>
    <t>00763170578</t>
  </si>
  <si>
    <t>PRSFNC61S23A258V</t>
  </si>
  <si>
    <t>IT56I0306973470000003002977</t>
  </si>
  <si>
    <t>Privato</t>
  </si>
  <si>
    <t>00871210571</t>
  </si>
  <si>
    <t>PRVSFN70L27H501E</t>
  </si>
  <si>
    <t>IT29H0306973470000000101151</t>
  </si>
  <si>
    <t>Rendina</t>
  </si>
  <si>
    <t>Nadia</t>
  </si>
  <si>
    <t>00859140576</t>
  </si>
  <si>
    <t>RNDNDA63S68A258C</t>
  </si>
  <si>
    <t>IT48F0306973470000003003196</t>
  </si>
  <si>
    <t>Renzi</t>
  </si>
  <si>
    <t>00721130573</t>
  </si>
  <si>
    <t>RNZGPP54C28A258K</t>
  </si>
  <si>
    <t>IT65Q0306973470000000100084</t>
  </si>
  <si>
    <t>Rienzi</t>
  </si>
  <si>
    <t>00944290576</t>
  </si>
  <si>
    <t>RNZNCL80E30L182Z</t>
  </si>
  <si>
    <t>IT73R0539039450000000000376</t>
  </si>
  <si>
    <t>Rosati</t>
  </si>
  <si>
    <t>Alessio</t>
  </si>
  <si>
    <t>01043530573</t>
  </si>
  <si>
    <t>RSTLSS66H28A258M</t>
  </si>
  <si>
    <t>IT24T08327734700000000052180</t>
  </si>
  <si>
    <t>Rubei</t>
  </si>
  <si>
    <t>00782850572</t>
  </si>
  <si>
    <t>RBUSFN59R25A258R</t>
  </si>
  <si>
    <t>Rufini</t>
  </si>
  <si>
    <t xml:space="preserve">Angela </t>
  </si>
  <si>
    <t>01053360572</t>
  </si>
  <si>
    <t>RFNNGL46E51H501R</t>
  </si>
  <si>
    <t>IT63Y0832773470000000001287</t>
  </si>
  <si>
    <t>Sabatini</t>
  </si>
  <si>
    <t>Maura</t>
  </si>
  <si>
    <t>01051560579</t>
  </si>
  <si>
    <t>SBTMRA76D59H501T</t>
  </si>
  <si>
    <t>Salvetta</t>
  </si>
  <si>
    <t>Marco</t>
  </si>
  <si>
    <t>01128300579</t>
  </si>
  <si>
    <t>SLVMRC66S12A258T</t>
  </si>
  <si>
    <t>IT36F0832773470000000005158</t>
  </si>
  <si>
    <t>Santarelli</t>
  </si>
  <si>
    <t>Tamara</t>
  </si>
  <si>
    <t>01136420575</t>
  </si>
  <si>
    <t>SNTTMR94M55H282X</t>
  </si>
  <si>
    <t>IT29Y0303214600010000001335</t>
  </si>
  <si>
    <t>00861540573</t>
  </si>
  <si>
    <t>SNTVGN65H23A258H</t>
  </si>
  <si>
    <t>IT79A0306973470100000000220</t>
  </si>
  <si>
    <t>Serafini</t>
  </si>
  <si>
    <t>00756320578</t>
  </si>
  <si>
    <t>SRFGPR60C19A258J</t>
  </si>
  <si>
    <t>ITD0539073470000000002425</t>
  </si>
  <si>
    <t>Giulio</t>
  </si>
  <si>
    <t>00921220570</t>
  </si>
  <si>
    <t>SRFGLI74S04A258B</t>
  </si>
  <si>
    <t>IT93W0832773470000000002349</t>
  </si>
  <si>
    <t>01146580574</t>
  </si>
  <si>
    <t>SRFRCC66M18A258N</t>
  </si>
  <si>
    <t>IT42U0559403204000000017010</t>
  </si>
  <si>
    <t>Stecconi</t>
  </si>
  <si>
    <t>Ivano</t>
  </si>
  <si>
    <t>00860220573</t>
  </si>
  <si>
    <t>STCVNI59T09A258P</t>
  </si>
  <si>
    <t>ITB0832773470000000001868</t>
  </si>
  <si>
    <t>00861350577</t>
  </si>
  <si>
    <t>STCPLA65L09A258Z</t>
  </si>
  <si>
    <t>IT24P0832773470000000001826</t>
  </si>
  <si>
    <t>Terribile</t>
  </si>
  <si>
    <t>Elvis</t>
  </si>
  <si>
    <t>00739470573</t>
  </si>
  <si>
    <t>TRRLVS49R57A258Z</t>
  </si>
  <si>
    <t>IT0300832773470000000001162</t>
  </si>
  <si>
    <t>Valeri</t>
  </si>
  <si>
    <t>Alessandra</t>
  </si>
  <si>
    <t>01004330575</t>
  </si>
  <si>
    <t>VLRLSN78D57A345N</t>
  </si>
  <si>
    <t>IT92F0832773470000000002792</t>
  </si>
  <si>
    <t>Vitali</t>
  </si>
  <si>
    <t>Paola</t>
  </si>
  <si>
    <t>VTLPLA67E46F454A</t>
  </si>
  <si>
    <t>IT62C0832773470000000005056</t>
  </si>
  <si>
    <t>Zorutti</t>
  </si>
  <si>
    <t xml:space="preserve">Paolo </t>
  </si>
  <si>
    <t>ZRTPLA62B20H501J</t>
  </si>
  <si>
    <t>IT02X0316901600CC0010185216</t>
  </si>
  <si>
    <t>Zhuri</t>
  </si>
  <si>
    <t>Fiqiret</t>
  </si>
  <si>
    <t>00963220579</t>
  </si>
  <si>
    <t>ZHRFRT68B20Z100S</t>
  </si>
  <si>
    <t>IT75Z0832773470000000004926</t>
  </si>
  <si>
    <t>Flutura</t>
  </si>
  <si>
    <t>ZHRFTR78C68Z100Z</t>
  </si>
  <si>
    <t>Sini</t>
  </si>
  <si>
    <t>Pandolfi</t>
  </si>
  <si>
    <t>Mosca</t>
  </si>
  <si>
    <t>Sergio</t>
  </si>
  <si>
    <t>Paolini</t>
  </si>
  <si>
    <t>Patrizio Serafino</t>
  </si>
  <si>
    <t>alfonso</t>
  </si>
  <si>
    <t>Arnaldo</t>
  </si>
  <si>
    <t xml:space="preserve">Tilesi </t>
  </si>
  <si>
    <t>escluso</t>
  </si>
  <si>
    <t>MSCSRG70M29A258E</t>
  </si>
  <si>
    <t>amatrice</t>
  </si>
  <si>
    <t>IT48X0832773470000000002746</t>
  </si>
  <si>
    <t xml:space="preserve">CLASSE CONTRIBUTO </t>
  </si>
  <si>
    <t>CONTRIBUTO MENSILE</t>
  </si>
  <si>
    <t>MESI</t>
  </si>
  <si>
    <t>CODICE FISCALE</t>
  </si>
  <si>
    <t>RES</t>
  </si>
  <si>
    <t>FIGLI</t>
  </si>
  <si>
    <t>INV.</t>
  </si>
  <si>
    <t>ESCLUSI</t>
  </si>
  <si>
    <t>MAGGIORAZIONI</t>
  </si>
  <si>
    <t>CONTRIBUTO</t>
  </si>
  <si>
    <t>VALORE CONTRIBUTO</t>
  </si>
  <si>
    <t>COMUNICAZIONE 1010</t>
  </si>
  <si>
    <t>SI</t>
  </si>
  <si>
    <t>NO</t>
  </si>
  <si>
    <t>BCCLRD33P04A258E</t>
  </si>
  <si>
    <t>IT12Q0306973470000000100068</t>
  </si>
  <si>
    <t>CONTRIBUTO CHIUSO</t>
  </si>
  <si>
    <t>BCCLNS70D02A345F</t>
  </si>
  <si>
    <t>IT26G0306973470000003011230</t>
  </si>
  <si>
    <t>E</t>
  </si>
  <si>
    <t>1009 - 1010</t>
  </si>
  <si>
    <t>SNINMR61T61L303X</t>
  </si>
  <si>
    <t>IT72I0539073470000000002163</t>
  </si>
  <si>
    <t>Aurora</t>
  </si>
  <si>
    <t>PNDRRA51D65H501E</t>
  </si>
  <si>
    <t>IT40E0306973470100000000240</t>
  </si>
  <si>
    <t>PLNPRZ80R094345Y</t>
  </si>
  <si>
    <t>IT27J0306973470000000101428</t>
  </si>
  <si>
    <t>IT62Z0832773470000000005160</t>
  </si>
  <si>
    <t>IT95B0832773470000000001868</t>
  </si>
  <si>
    <t>IT45O0760114600000085983609</t>
  </si>
  <si>
    <t>IT34M0832773470000000001818</t>
  </si>
  <si>
    <t>IT59D0539073470000000002425</t>
  </si>
  <si>
    <t>Silvio</t>
  </si>
  <si>
    <t>Cavezza</t>
  </si>
  <si>
    <t>Patrizio</t>
  </si>
  <si>
    <t>CVZPRZ84S28H501R</t>
  </si>
  <si>
    <t>ASSEGNO</t>
  </si>
  <si>
    <t>D'Alessio</t>
  </si>
  <si>
    <t>Ernesto</t>
  </si>
  <si>
    <t>DLSRST63R07A258U</t>
  </si>
  <si>
    <t>Adelio</t>
  </si>
  <si>
    <t>DMRDLA54S10A258Q</t>
  </si>
  <si>
    <t>IT51J0832773470000000005079</t>
  </si>
  <si>
    <t>Silvano</t>
  </si>
  <si>
    <t>DMRSVN50P28A258E</t>
  </si>
  <si>
    <t>IT84Y0832773470000000001394</t>
  </si>
  <si>
    <t>Gentile</t>
  </si>
  <si>
    <t>Loreto</t>
  </si>
  <si>
    <t>GNTLRT77P28A258B</t>
  </si>
  <si>
    <t>Roma</t>
  </si>
  <si>
    <t>IT7300832773470000000002424</t>
  </si>
  <si>
    <t>Gianni</t>
  </si>
  <si>
    <t>GNNMRA58C24A258E</t>
  </si>
  <si>
    <t>IT94U0306973470000000101111</t>
  </si>
  <si>
    <t>Giustiniani</t>
  </si>
  <si>
    <t>Angelo</t>
  </si>
  <si>
    <t>GSTNGL54R19A258G</t>
  </si>
  <si>
    <t>IT77Y0306973470000000101511</t>
  </si>
  <si>
    <t>Massacci</t>
  </si>
  <si>
    <t>Emidio</t>
  </si>
  <si>
    <t>MSSMDE85B24A258F</t>
  </si>
  <si>
    <t>IT17R0628073470000000101416</t>
  </si>
  <si>
    <t>Petru</t>
  </si>
  <si>
    <t>Lazar</t>
  </si>
  <si>
    <t>LZRPTR78C22Z129M</t>
  </si>
  <si>
    <t>IT11V0539073470000000091012</t>
  </si>
  <si>
    <t>Antonio</t>
  </si>
  <si>
    <t>PRSNTN67C19A258U</t>
  </si>
  <si>
    <t>IT91K0539073470000000002256</t>
  </si>
  <si>
    <t>Soccorsi</t>
  </si>
  <si>
    <t>Stefania</t>
  </si>
  <si>
    <t>SCCSFN72D66A345E</t>
  </si>
  <si>
    <t>IT97J0306973470100000000350</t>
  </si>
  <si>
    <t>Bakaj</t>
  </si>
  <si>
    <t>Fuat</t>
  </si>
  <si>
    <t>BKJFTU77T18Z100Y</t>
  </si>
  <si>
    <t>IT75I0832773470000000004478</t>
  </si>
  <si>
    <t>TLSSLV64H28A258K</t>
  </si>
  <si>
    <t>IT75B0832773470000000004944</t>
  </si>
  <si>
    <t>IT81A0760114600001035683927</t>
  </si>
  <si>
    <t>Rossana</t>
  </si>
  <si>
    <t>Angelini</t>
  </si>
  <si>
    <t>NGLRNN65E41H282I</t>
  </si>
  <si>
    <t>IT74C0539073470000000091032</t>
  </si>
  <si>
    <t>IT57K0832773470000000003006</t>
  </si>
  <si>
    <t>1010 A</t>
  </si>
  <si>
    <t xml:space="preserve">Agostinelli </t>
  </si>
  <si>
    <t>Adalgisa</t>
  </si>
  <si>
    <t>GSTDGS25R55C781Q</t>
  </si>
  <si>
    <t>IT00832773470000000001742</t>
  </si>
  <si>
    <t>Barbara</t>
  </si>
  <si>
    <t>NGLBBR74B54A462Z</t>
  </si>
  <si>
    <t>IT93B0760114600000096438312</t>
  </si>
  <si>
    <t xml:space="preserve">Anniballi </t>
  </si>
  <si>
    <t>Lucia</t>
  </si>
  <si>
    <t>NNBLCU63M47H501Q</t>
  </si>
  <si>
    <t>IT97T0760103200000072777675</t>
  </si>
  <si>
    <t>Arigoni</t>
  </si>
  <si>
    <t>Arianna</t>
  </si>
  <si>
    <t>RGNRNN94S64H501A</t>
  </si>
  <si>
    <t>IT89R0760114600001032765404</t>
  </si>
  <si>
    <t xml:space="preserve">Baccari </t>
  </si>
  <si>
    <t>Luca</t>
  </si>
  <si>
    <t>BCCLCU70E11A258V</t>
  </si>
  <si>
    <t>IT57D0306973470000000101232</t>
  </si>
  <si>
    <t>Bacigalupo</t>
  </si>
  <si>
    <t>BCGGPP44D15D969W</t>
  </si>
  <si>
    <t>IT9440306913507100000007284</t>
  </si>
  <si>
    <t xml:space="preserve">Bakaj </t>
  </si>
  <si>
    <t>Arben</t>
  </si>
  <si>
    <t>BKJRBN69T13Z100D</t>
  </si>
  <si>
    <t>IT35N0760114600000077192219</t>
  </si>
  <si>
    <t xml:space="preserve">Bizzoni </t>
  </si>
  <si>
    <t>Vinicio</t>
  </si>
  <si>
    <t>BZZVNC63L07A258D</t>
  </si>
  <si>
    <t>IT68O0832773470000000001932</t>
  </si>
  <si>
    <t xml:space="preserve">Nando </t>
  </si>
  <si>
    <t>BNNNND53P24A258Y</t>
  </si>
  <si>
    <t>IT98U0832773470000000005219</t>
  </si>
  <si>
    <t>Romina</t>
  </si>
  <si>
    <t>BNNRMN82A56A258W</t>
  </si>
  <si>
    <t>IT62P0539073470000000002459</t>
  </si>
  <si>
    <t xml:space="preserve">Bonanni </t>
  </si>
  <si>
    <t>BNNNGL79B12A258D</t>
  </si>
  <si>
    <t>IT4700306234210000001755167</t>
  </si>
  <si>
    <t>BNNDNL76C06A345E</t>
  </si>
  <si>
    <t>IT47X0306973470000000101397</t>
  </si>
  <si>
    <t xml:space="preserve">Bucci </t>
  </si>
  <si>
    <t>BCCLGU40T16H501I</t>
  </si>
  <si>
    <t>IT86Q0832773470000000001073</t>
  </si>
  <si>
    <t xml:space="preserve">Buffa </t>
  </si>
  <si>
    <t>Maria Chiara</t>
  </si>
  <si>
    <t>BFFMCH76L51H501Q</t>
  </si>
  <si>
    <t>IT48C06280073470100000000348</t>
  </si>
  <si>
    <t>Bulzoni</t>
  </si>
  <si>
    <t>BLZDNL69B09A258M</t>
  </si>
  <si>
    <t>IT96X0306973470100000000212</t>
  </si>
  <si>
    <t>Cinzia</t>
  </si>
  <si>
    <t>BLZCNZ62H57A258K</t>
  </si>
  <si>
    <t>IT72T0539073470000000001888</t>
  </si>
  <si>
    <t>BLZMCH90E64A258C</t>
  </si>
  <si>
    <t>Carbone</t>
  </si>
  <si>
    <t>Teresa</t>
  </si>
  <si>
    <t>CRBTRS68L52H501U</t>
  </si>
  <si>
    <t>IT67F0539073470000000002328</t>
  </si>
  <si>
    <t xml:space="preserve">Casini </t>
  </si>
  <si>
    <t>Amalia</t>
  </si>
  <si>
    <t>CSNMLA77R70A258Y</t>
  </si>
  <si>
    <t>IT26M0539073470000000091064</t>
  </si>
  <si>
    <t xml:space="preserve">Cattani </t>
  </si>
  <si>
    <t>Alberta</t>
  </si>
  <si>
    <t>CTTLRT68P48A258Y</t>
  </si>
  <si>
    <t>ITK0832773470000000002323</t>
  </si>
  <si>
    <t xml:space="preserve">Centofanti </t>
  </si>
  <si>
    <t>CNTRRT50H08A258Y</t>
  </si>
  <si>
    <t>IT82J0874373750000000302088</t>
  </si>
  <si>
    <t>Chiappini</t>
  </si>
  <si>
    <t>CHPMDE56B29A258F</t>
  </si>
  <si>
    <t>IT41T0832773470000000004136</t>
  </si>
  <si>
    <t>Maria Luisa</t>
  </si>
  <si>
    <t>CHPMLS59B45A258N</t>
  </si>
  <si>
    <t>IT20Z0832773470000000005237</t>
  </si>
  <si>
    <t xml:space="preserve">Chiappini </t>
  </si>
  <si>
    <t>CHPMRA61S09A258J</t>
  </si>
  <si>
    <t>IT53U0832773470000000002537</t>
  </si>
  <si>
    <t>Annunziata</t>
  </si>
  <si>
    <t>CNCNNZ48C65A258V</t>
  </si>
  <si>
    <t>IT92K0832773470000000005286</t>
  </si>
  <si>
    <t>Fernanda</t>
  </si>
  <si>
    <t>CNCFNN44R63A258U</t>
  </si>
  <si>
    <t>IT95A0539073470000000002240</t>
  </si>
  <si>
    <t xml:space="preserve">Ciaralli </t>
  </si>
  <si>
    <t>Geremia</t>
  </si>
  <si>
    <t>CRLGRM36A18H501C</t>
  </si>
  <si>
    <t>IT74R0306973470000003001264</t>
  </si>
  <si>
    <t xml:space="preserve">Cicconi </t>
  </si>
  <si>
    <t>Maria Rosaria</t>
  </si>
  <si>
    <t>CCCMRS55S68A258E</t>
  </si>
  <si>
    <t>IT2720760114600000005295469</t>
  </si>
  <si>
    <t>Rita</t>
  </si>
  <si>
    <t>CCCRTI63L68A258X</t>
  </si>
  <si>
    <t>IT66F0539073470000000002443</t>
  </si>
  <si>
    <t>Elvidio</t>
  </si>
  <si>
    <t>CNILVD36E31A981L</t>
  </si>
  <si>
    <t>IT81D0306973470000000100218</t>
  </si>
  <si>
    <t xml:space="preserve">Classetti </t>
  </si>
  <si>
    <t>BiancaMaria</t>
  </si>
  <si>
    <t>CLSBCM46S53A258K</t>
  </si>
  <si>
    <t xml:space="preserve">Clementi </t>
  </si>
  <si>
    <t>Mario</t>
  </si>
  <si>
    <t>CLMMRA61A18A258Q</t>
  </si>
  <si>
    <t>IT15G0832773470000000002213</t>
  </si>
  <si>
    <t xml:space="preserve">Coronetta </t>
  </si>
  <si>
    <t>CRNMRA50H70C268C</t>
  </si>
  <si>
    <t>IT06X0832773470000000000010</t>
  </si>
  <si>
    <t xml:space="preserve">Cortegiani </t>
  </si>
  <si>
    <t>Giovanni Battista</t>
  </si>
  <si>
    <t>CRTGNN45C09A258O</t>
  </si>
  <si>
    <t>IT91R0539073470000000002469</t>
  </si>
  <si>
    <t xml:space="preserve">Crisari </t>
  </si>
  <si>
    <t>CRSMRC52M10A258Q</t>
  </si>
  <si>
    <t>IT61Y0306973470000000101120</t>
  </si>
  <si>
    <t>Cristallini</t>
  </si>
  <si>
    <t>Anna</t>
  </si>
  <si>
    <t>CRSNNA64S48A258U</t>
  </si>
  <si>
    <t>IT56G0832773470000000004773</t>
  </si>
  <si>
    <t xml:space="preserve">D'Angelo </t>
  </si>
  <si>
    <t>DNGFRZ65S14A258O</t>
  </si>
  <si>
    <t>IT71C0832773470000000001596</t>
  </si>
  <si>
    <t>D'Apostolo</t>
  </si>
  <si>
    <t>DPSMRS64S43A258N</t>
  </si>
  <si>
    <t>IT13V0760114600000036252013</t>
  </si>
  <si>
    <t xml:space="preserve">Di Cosmo </t>
  </si>
  <si>
    <t>DCSRRT69B20G005I</t>
  </si>
  <si>
    <t>IT62Q0539073470000000091092</t>
  </si>
  <si>
    <t xml:space="preserve">Di Fabio </t>
  </si>
  <si>
    <t>DFBLSS80B29H501L</t>
  </si>
  <si>
    <t>IT81R0504803206000000001537</t>
  </si>
  <si>
    <t xml:space="preserve">Di Giammarco </t>
  </si>
  <si>
    <t>Marina</t>
  </si>
  <si>
    <t>DGMMRN74B67A258H</t>
  </si>
  <si>
    <t>IT03V0306973470100000000287</t>
  </si>
  <si>
    <t>Di Gianmarco</t>
  </si>
  <si>
    <t>DGMNTN85M01A258</t>
  </si>
  <si>
    <t>IT18T0832773470000000005132</t>
  </si>
  <si>
    <t>DGMLRT60C15A258A</t>
  </si>
  <si>
    <t xml:space="preserve">Di Marco </t>
  </si>
  <si>
    <t>DMRMRS57R43A258D</t>
  </si>
  <si>
    <t>IT73C0832773470000000004373</t>
  </si>
  <si>
    <t xml:space="preserve">Di Stefano </t>
  </si>
  <si>
    <t>Francesca</t>
  </si>
  <si>
    <t>DSTFNC71T64H501D</t>
  </si>
  <si>
    <t>IT09P0832714600000000003974</t>
  </si>
  <si>
    <t>Fabrizi</t>
  </si>
  <si>
    <t>Antonia</t>
  </si>
  <si>
    <t>FBRNTN66D58A437N</t>
  </si>
  <si>
    <t>IT23A0306973470000003003092</t>
  </si>
  <si>
    <t>Fantusi</t>
  </si>
  <si>
    <t>Fabio</t>
  </si>
  <si>
    <t>FNTFBA77D23A258K</t>
  </si>
  <si>
    <t>IT60N0306973470000003001907</t>
  </si>
  <si>
    <t>Ferretti</t>
  </si>
  <si>
    <t>FRRRNN80M64A258N</t>
  </si>
  <si>
    <t>IT1150832773470000000003052</t>
  </si>
  <si>
    <t>Foglietta</t>
  </si>
  <si>
    <t>Maria Laura</t>
  </si>
  <si>
    <t>FGLMLR68E67A345F</t>
  </si>
  <si>
    <t>GNNLCU56E71A258S</t>
  </si>
  <si>
    <t>IT74L0539073470000000001179</t>
  </si>
  <si>
    <t>Francesco</t>
  </si>
  <si>
    <t>GVNFNC69R08A258H</t>
  </si>
  <si>
    <t>IT77R0760114600001032554063</t>
  </si>
  <si>
    <t>GVNRRT53L23A258C</t>
  </si>
  <si>
    <t>IT04V053907347000000001219</t>
  </si>
  <si>
    <t xml:space="preserve">Lunadei </t>
  </si>
  <si>
    <t>Angela</t>
  </si>
  <si>
    <t>LNDNGL70E65F839A</t>
  </si>
  <si>
    <t>IT25V0539073470000000001714</t>
  </si>
  <si>
    <t xml:space="preserve">Marini </t>
  </si>
  <si>
    <t>Enrico</t>
  </si>
  <si>
    <t>MRNNCM80T16A258H</t>
  </si>
  <si>
    <t>IT56N0832773470000000004598</t>
  </si>
  <si>
    <t>Massari</t>
  </si>
  <si>
    <t>Maria Assunta</t>
  </si>
  <si>
    <t>MSSMSS64M55A019M</t>
  </si>
  <si>
    <t>IT85K0306973470100000000444</t>
  </si>
  <si>
    <t>MLNLSN74A27A258Z</t>
  </si>
  <si>
    <t>IT72U0832773470000000004038</t>
  </si>
  <si>
    <t xml:space="preserve">Mosca </t>
  </si>
  <si>
    <t>MSCDNL80C03A258F</t>
  </si>
  <si>
    <t>IT17Q0832773470000000002509</t>
  </si>
  <si>
    <t>Mozzetti</t>
  </si>
  <si>
    <t>Marzio</t>
  </si>
  <si>
    <t>MZZMRZ80P20E958D</t>
  </si>
  <si>
    <t>IT07V0306973470000000101197</t>
  </si>
  <si>
    <t xml:space="preserve">Mozzetti </t>
  </si>
  <si>
    <t>MZZMRA49S18H501A</t>
  </si>
  <si>
    <t>IT39M0306973470100000000155</t>
  </si>
  <si>
    <t>NRCPLA74E06A345A</t>
  </si>
  <si>
    <t>IT86Q0306973470100000000373</t>
  </si>
  <si>
    <t xml:space="preserve">Neroni </t>
  </si>
  <si>
    <t>NRNNRC77B14H501E</t>
  </si>
  <si>
    <t>IT5310628073470000000101187</t>
  </si>
  <si>
    <t>Roberta</t>
  </si>
  <si>
    <t>NRNRRT66C45A258R</t>
  </si>
  <si>
    <t>IT86X0306973470100000000198</t>
  </si>
  <si>
    <t xml:space="preserve">NUNNARI </t>
  </si>
  <si>
    <t>EMANUELE</t>
  </si>
  <si>
    <t>NNNMNL93P07F158N</t>
  </si>
  <si>
    <t>IT40V0760116500001034435907</t>
  </si>
  <si>
    <t>Olivieri</t>
  </si>
  <si>
    <t>LVRMSM54M28A258Y</t>
  </si>
  <si>
    <t>IT35R0306973470000000101375</t>
  </si>
  <si>
    <t>Pantarotto</t>
  </si>
  <si>
    <t>Pierluigi</t>
  </si>
  <si>
    <t>PNTPLG58S29H501B</t>
  </si>
  <si>
    <t>Simona</t>
  </si>
  <si>
    <t>PLTSMN75B64A258N</t>
  </si>
  <si>
    <t>IT72K0832773470000000004579</t>
  </si>
  <si>
    <t xml:space="preserve">Petrolini </t>
  </si>
  <si>
    <t>PTRMSM48S20E256X</t>
  </si>
  <si>
    <t>IT11K0539073470000000001368</t>
  </si>
  <si>
    <t>Pica</t>
  </si>
  <si>
    <t>Patrizia</t>
  </si>
  <si>
    <t>PCIPRZ61S56A019N</t>
  </si>
  <si>
    <t>IT91L0832773470000000004115</t>
  </si>
  <si>
    <t>Porro</t>
  </si>
  <si>
    <t>Bruno</t>
  </si>
  <si>
    <t>PRRBRN73E22A258L</t>
  </si>
  <si>
    <t>IT94T0832773470000000005025</t>
  </si>
  <si>
    <t>Puglia</t>
  </si>
  <si>
    <t>PGLSLV68P14A258R</t>
  </si>
  <si>
    <t>IT19J0832773470000000004685</t>
  </si>
  <si>
    <t xml:space="preserve">Rossi </t>
  </si>
  <si>
    <t>Adriana</t>
  </si>
  <si>
    <t>RSSDRN62T50A051B</t>
  </si>
  <si>
    <t>IT47F0832773470000000004475</t>
  </si>
  <si>
    <t>RBUNGL55T10A258X</t>
  </si>
  <si>
    <t>IT3920306973470100000000412</t>
  </si>
  <si>
    <t xml:space="preserve">Rubei </t>
  </si>
  <si>
    <t>Giuditta</t>
  </si>
  <si>
    <t>RBUGTT34A48A258Y</t>
  </si>
  <si>
    <t>IT97Q0539073470000000001610</t>
  </si>
  <si>
    <t>SRFRRT64C05H501N</t>
  </si>
  <si>
    <t>IT73E0832773470000000002965</t>
  </si>
  <si>
    <t xml:space="preserve">Serafini </t>
  </si>
  <si>
    <t>SRFLSS84D24A258X</t>
  </si>
  <si>
    <t>IT46L0760114600001034987337</t>
  </si>
  <si>
    <t>Rinaldo</t>
  </si>
  <si>
    <t>SRFRLD74P02A258U</t>
  </si>
  <si>
    <t>IT7700306973470000003003516</t>
  </si>
  <si>
    <t>Tilesi</t>
  </si>
  <si>
    <t>TLSMRA54M68A258Q</t>
  </si>
  <si>
    <t>IT4040570473660000000001630</t>
  </si>
  <si>
    <t>Palmerino</t>
  </si>
  <si>
    <t>TLSPMR59C16A258D</t>
  </si>
  <si>
    <t>IT21X0539073470000000002221</t>
  </si>
  <si>
    <t xml:space="preserve">Valeri </t>
  </si>
  <si>
    <t>Irene</t>
  </si>
  <si>
    <t>VLRRNI97D65A345W</t>
  </si>
  <si>
    <t>VLRLCU65B45H501S</t>
  </si>
  <si>
    <t>IT71U0760114600000063368120</t>
  </si>
  <si>
    <t>RIAPRE IL 13/03/2017</t>
  </si>
  <si>
    <t>Ha chiuso il 31/12/2016</t>
  </si>
  <si>
    <t>in Prima liq. Manca un minore</t>
  </si>
  <si>
    <t>diminuito di ott.2016</t>
  </si>
  <si>
    <t>dichiara invalidita' dal 5/10/2016</t>
  </si>
  <si>
    <t>dichiara riapertura dal 02/03/2017</t>
  </si>
  <si>
    <t>Ado</t>
  </si>
  <si>
    <t>MDADAO39H27C093H</t>
  </si>
  <si>
    <t>IT60C0306973470000000101009</t>
  </si>
  <si>
    <t>NBLPRI59D66A258F</t>
  </si>
  <si>
    <t>IT17T0306973470000003001076</t>
  </si>
  <si>
    <t>Andrea</t>
  </si>
  <si>
    <t>BCGNDR69T27D969G</t>
  </si>
  <si>
    <t>IT2500306973470100000000066</t>
  </si>
  <si>
    <t>Bellenghi</t>
  </si>
  <si>
    <t>BLLPLA66T44H501Y</t>
  </si>
  <si>
    <t>IT78N0539073470000000091073</t>
  </si>
  <si>
    <t>William</t>
  </si>
  <si>
    <t>BZZWLM88M16A258U</t>
  </si>
  <si>
    <t>IT88F0760105138242992842995</t>
  </si>
  <si>
    <t xml:space="preserve">Alessio </t>
  </si>
  <si>
    <t>BCCLSS78H12A258V</t>
  </si>
  <si>
    <t>IT55I0306973470000003011240</t>
  </si>
  <si>
    <t xml:space="preserve">Simona </t>
  </si>
  <si>
    <t>BCCSMN74S44A258B</t>
  </si>
  <si>
    <t>IT32J0306973470000003011241</t>
  </si>
  <si>
    <t>Settimio</t>
  </si>
  <si>
    <t>Calandrella</t>
  </si>
  <si>
    <t>CLNSTM61H16A345X</t>
  </si>
  <si>
    <t>Valerio</t>
  </si>
  <si>
    <t>CLNVLR92C31A462Z</t>
  </si>
  <si>
    <t>IT24Y0832773470000000004924</t>
  </si>
  <si>
    <t>Orietta</t>
  </si>
  <si>
    <t>Casini</t>
  </si>
  <si>
    <t>CSNRTT66R49A258U</t>
  </si>
  <si>
    <t>Virginia</t>
  </si>
  <si>
    <t>CVZVGN44C71A258W</t>
  </si>
  <si>
    <t>CNCMTN90S53A258G</t>
  </si>
  <si>
    <t>IT04U0316901600CC0010910577</t>
  </si>
  <si>
    <t>Ciaralli</t>
  </si>
  <si>
    <t>CRLLND70C09Z502Q</t>
  </si>
  <si>
    <t>IT70P0306873470000000101571</t>
  </si>
  <si>
    <t>Franca</t>
  </si>
  <si>
    <t>Ciotti</t>
  </si>
  <si>
    <t>CTTFNC66H62A258N</t>
  </si>
  <si>
    <t>Crisari</t>
  </si>
  <si>
    <t>CRSFNC85B10A258M</t>
  </si>
  <si>
    <t>IT53U0539073470000000002496</t>
  </si>
  <si>
    <t>CRSGNN82S11A258G</t>
  </si>
  <si>
    <t>IT76T0539073470000000002495</t>
  </si>
  <si>
    <t>CRSRRT91R47A258C</t>
  </si>
  <si>
    <t>IT73F0760105138297924697925</t>
  </si>
  <si>
    <t>Ilaria</t>
  </si>
  <si>
    <t>Di Giammarino</t>
  </si>
  <si>
    <t>DGMLRI98A42A462N</t>
  </si>
  <si>
    <t>IT49Q0539073470000000002377</t>
  </si>
  <si>
    <t>GNTMRN61T69A258F</t>
  </si>
  <si>
    <t>Giovannelli Sciommari</t>
  </si>
  <si>
    <t>GVNFNC97P19A345E</t>
  </si>
  <si>
    <t>IT43D0306973470100000000405</t>
  </si>
  <si>
    <t>Gabriella</t>
  </si>
  <si>
    <t>Guarino</t>
  </si>
  <si>
    <t>GRNGRL61D42H501Z</t>
  </si>
  <si>
    <t>IT34A0628073470000000101438</t>
  </si>
  <si>
    <t>Giacomo</t>
  </si>
  <si>
    <t>GRRGCM80H23A258A</t>
  </si>
  <si>
    <t>IT4400832773470000000004789</t>
  </si>
  <si>
    <t>Ilarioni</t>
  </si>
  <si>
    <t>LRNRTI69H57H282M</t>
  </si>
  <si>
    <t>PLMMRA47C68A044I</t>
  </si>
  <si>
    <t>Alfredo</t>
  </si>
  <si>
    <t>Perilli</t>
  </si>
  <si>
    <t>PRLLRD75B03A258A</t>
  </si>
  <si>
    <t>IT63A0539073470000000002331</t>
  </si>
  <si>
    <t>Elisabetta</t>
  </si>
  <si>
    <t>PRLLBT72H51A258U</t>
  </si>
  <si>
    <t>IT74V0539073470000000001802</t>
  </si>
  <si>
    <t>Pietrangeli</t>
  </si>
  <si>
    <t>PTRFNC97P45H282A</t>
  </si>
  <si>
    <t>Poggi</t>
  </si>
  <si>
    <t>PGGMSM69P05H501Q</t>
  </si>
  <si>
    <t>IT48C0628073470100000000348</t>
  </si>
  <si>
    <t>Gloria</t>
  </si>
  <si>
    <t>PRSGLR99C62A462V</t>
  </si>
  <si>
    <t>Santi</t>
  </si>
  <si>
    <t>SNTPLA71S55A019Z</t>
  </si>
  <si>
    <t>Susanna</t>
  </si>
  <si>
    <t>SNTSNN97R56H501K</t>
  </si>
  <si>
    <t>IT20U0539073470000000080011</t>
  </si>
  <si>
    <t>SRFFNC61L11A258P</t>
  </si>
  <si>
    <t>Drita</t>
  </si>
  <si>
    <t>Trifoni</t>
  </si>
  <si>
    <t>TRFDRT66L54Z100J</t>
  </si>
  <si>
    <t>IT61R0628073470100000000321</t>
  </si>
  <si>
    <t>contributo chiuso</t>
  </si>
  <si>
    <t>contratto scaduto</t>
  </si>
  <si>
    <t xml:space="preserve">Santori </t>
  </si>
  <si>
    <t xml:space="preserve">Guerrini </t>
  </si>
  <si>
    <t>Piera</t>
  </si>
  <si>
    <t>IT03O0306973470100000000074</t>
  </si>
  <si>
    <t>Ascani</t>
  </si>
  <si>
    <t>Guido</t>
  </si>
  <si>
    <t>Assenti</t>
  </si>
  <si>
    <t>Liliana</t>
  </si>
  <si>
    <t>Bagu</t>
  </si>
  <si>
    <t>Angelica</t>
  </si>
  <si>
    <t>Barario</t>
  </si>
  <si>
    <t>Barone</t>
  </si>
  <si>
    <t>Remo</t>
  </si>
  <si>
    <t>Berardi</t>
  </si>
  <si>
    <t>Olivier Karim</t>
  </si>
  <si>
    <t>Bessire</t>
  </si>
  <si>
    <t>Nadia Emanuela</t>
  </si>
  <si>
    <t>Cantalamessa</t>
  </si>
  <si>
    <t>Marianna</t>
  </si>
  <si>
    <t>Casareale</t>
  </si>
  <si>
    <t>Cesari</t>
  </si>
  <si>
    <t xml:space="preserve">Eleonora </t>
  </si>
  <si>
    <t>Valentina</t>
  </si>
  <si>
    <t>D'Angelo</t>
  </si>
  <si>
    <t>Cristina</t>
  </si>
  <si>
    <t>Emanuela</t>
  </si>
  <si>
    <t>De Angelis</t>
  </si>
  <si>
    <t>Sara</t>
  </si>
  <si>
    <t>De Santis</t>
  </si>
  <si>
    <t>D'Eramo</t>
  </si>
  <si>
    <t>Gina</t>
  </si>
  <si>
    <t>Dezio</t>
  </si>
  <si>
    <t>Di Carlo</t>
  </si>
  <si>
    <t>Nino</t>
  </si>
  <si>
    <t>Di Curzio</t>
  </si>
  <si>
    <t>Di Felice</t>
  </si>
  <si>
    <t>Agostino</t>
  </si>
  <si>
    <t>Di Loreto</t>
  </si>
  <si>
    <t>Lidia</t>
  </si>
  <si>
    <t>Fegatelli</t>
  </si>
  <si>
    <t>Iolanda</t>
  </si>
  <si>
    <t>Frau</t>
  </si>
  <si>
    <t>Jessica</t>
  </si>
  <si>
    <t>Gabrieli</t>
  </si>
  <si>
    <t>Irina</t>
  </si>
  <si>
    <t>Galatanu</t>
  </si>
  <si>
    <t>Sandro</t>
  </si>
  <si>
    <t>Gugliemelli</t>
  </si>
  <si>
    <t>Antonella</t>
  </si>
  <si>
    <t>Masci</t>
  </si>
  <si>
    <t>Nibi</t>
  </si>
  <si>
    <t>Salvatore</t>
  </si>
  <si>
    <t>Vittoria</t>
  </si>
  <si>
    <t>Paluzzi</t>
  </si>
  <si>
    <t>Domenico Giuseppe</t>
  </si>
  <si>
    <t>Pascali</t>
  </si>
  <si>
    <t>Luana</t>
  </si>
  <si>
    <t>Pietropaoli</t>
  </si>
  <si>
    <t>Tiziana</t>
  </si>
  <si>
    <t>Pifferi</t>
  </si>
  <si>
    <t>Maurizio</t>
  </si>
  <si>
    <t>Portella</t>
  </si>
  <si>
    <t>Mirco</t>
  </si>
  <si>
    <t>Rizzo</t>
  </si>
  <si>
    <t>Salpini</t>
  </si>
  <si>
    <t>Salupo Corvo</t>
  </si>
  <si>
    <t>Valori</t>
  </si>
  <si>
    <t xml:space="preserve">Cortoni </t>
  </si>
  <si>
    <t>Claudia</t>
  </si>
  <si>
    <t>Baldi</t>
  </si>
  <si>
    <t>Francesca Romana</t>
  </si>
  <si>
    <t>Parariu</t>
  </si>
  <si>
    <t xml:space="preserve">CODICE FISCALE </t>
  </si>
  <si>
    <t>IMPORTO</t>
  </si>
  <si>
    <t>Vuoti</t>
  </si>
  <si>
    <t>CATEGORIA</t>
  </si>
  <si>
    <t>NOTE</t>
  </si>
  <si>
    <t>TIPO</t>
  </si>
  <si>
    <t>si integrazione</t>
  </si>
  <si>
    <t xml:space="preserve">Di Tommaso </t>
  </si>
  <si>
    <t xml:space="preserve">Sabatino </t>
  </si>
  <si>
    <t>DTMSTM48M26B569A</t>
  </si>
  <si>
    <t>IT34P0306973470100000000364</t>
  </si>
  <si>
    <t>Alfonso</t>
  </si>
  <si>
    <t xml:space="preserve">Lazar </t>
  </si>
  <si>
    <t>Rinunciataria, non raggiunge il 60% del fatturato</t>
  </si>
  <si>
    <t>IT53W0628073470000000101038</t>
  </si>
  <si>
    <t>Valerii</t>
  </si>
  <si>
    <t>IT23O0539073470000000001778</t>
  </si>
  <si>
    <t>Totale</t>
  </si>
  <si>
    <t>IT57O0832773470000000001742</t>
  </si>
  <si>
    <t>IT66K0832773470000000002323</t>
  </si>
  <si>
    <t>rinuncia</t>
  </si>
  <si>
    <t>esclusa. Non resenta integrazioni</t>
  </si>
  <si>
    <t>non accede. Supera il limite</t>
  </si>
  <si>
    <t>esclusa. Non spetta</t>
  </si>
  <si>
    <t>ok</t>
  </si>
  <si>
    <t>MANCA UN MINORE</t>
  </si>
  <si>
    <t>da 1010 A</t>
  </si>
  <si>
    <t>Enrico Maria</t>
  </si>
  <si>
    <t xml:space="preserve">Nunnari  </t>
  </si>
  <si>
    <t>Emanuele</t>
  </si>
  <si>
    <t xml:space="preserve">Trasferito da 1010 A - conguaglio </t>
  </si>
  <si>
    <t>Riapertura il 23/09 - dare 916,63</t>
  </si>
  <si>
    <t>Riapertura il 23/09 - dare 833,30</t>
  </si>
  <si>
    <t>Finito contributo</t>
  </si>
  <si>
    <t>Rinuncia</t>
  </si>
  <si>
    <t>MANCA UN MINORE residente a Cittareale</t>
  </si>
  <si>
    <t>scadenza contratto 31.12</t>
  </si>
  <si>
    <t>No minore - conguaglio 2016</t>
  </si>
  <si>
    <t>1009 - in realtà è dipendente</t>
  </si>
  <si>
    <t>Tot</t>
  </si>
  <si>
    <t>Riapertura il 23/09 - dati 166,70</t>
  </si>
  <si>
    <t>Riapertura il 23/09 - dati 183,37</t>
  </si>
  <si>
    <t>tot.</t>
  </si>
  <si>
    <t>IT66K0832773470000000004202</t>
  </si>
  <si>
    <t>chiusura al 31/12/2016 - calcolo 6 gg</t>
  </si>
  <si>
    <t>IT25O0306973470100000000066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</si>
</sst>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&quot;€&quot;\ #,##0.0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trike/>
      <sz val="8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401">
    <xf numFmtId="0" fontId="0" fillId="0" borderId="0" xfId="0"/>
    <xf numFmtId="0" fontId="3" fillId="0" borderId="5" xfId="0" applyFont="1" applyFill="1" applyBorder="1"/>
    <xf numFmtId="0" fontId="0" fillId="0" borderId="3" xfId="0" quotePrefix="1" applyFont="1" applyFill="1" applyBorder="1"/>
    <xf numFmtId="0" fontId="2" fillId="0" borderId="0" xfId="0" applyFont="1" applyFill="1"/>
    <xf numFmtId="0" fontId="2" fillId="0" borderId="2" xfId="0" applyFont="1" applyFill="1" applyBorder="1"/>
    <xf numFmtId="0" fontId="0" fillId="0" borderId="0" xfId="0" applyFill="1"/>
    <xf numFmtId="0" fontId="1" fillId="0" borderId="3" xfId="0" applyFont="1" applyFill="1" applyBorder="1"/>
    <xf numFmtId="0" fontId="2" fillId="0" borderId="3" xfId="0" applyFont="1" applyFill="1" applyBorder="1"/>
    <xf numFmtId="0" fontId="0" fillId="0" borderId="3" xfId="0" applyFont="1" applyFill="1" applyBorder="1"/>
    <xf numFmtId="0" fontId="2" fillId="0" borderId="5" xfId="0" applyFont="1" applyFill="1" applyBorder="1"/>
    <xf numFmtId="0" fontId="2" fillId="0" borderId="5" xfId="0" quotePrefix="1" applyFont="1" applyFill="1" applyBorder="1"/>
    <xf numFmtId="0" fontId="0" fillId="0" borderId="5" xfId="0" applyFill="1" applyBorder="1"/>
    <xf numFmtId="0" fontId="4" fillId="0" borderId="3" xfId="0" applyFont="1" applyFill="1" applyBorder="1"/>
    <xf numFmtId="0" fontId="5" fillId="0" borderId="5" xfId="0" applyFont="1" applyFill="1" applyBorder="1"/>
    <xf numFmtId="0" fontId="5" fillId="0" borderId="5" xfId="0" quotePrefix="1" applyFont="1" applyFill="1" applyBorder="1"/>
    <xf numFmtId="0" fontId="3" fillId="0" borderId="3" xfId="0" quotePrefix="1" applyFont="1" applyFill="1" applyBorder="1"/>
    <xf numFmtId="14" fontId="1" fillId="0" borderId="3" xfId="0" applyNumberFormat="1" applyFont="1" applyFill="1" applyBorder="1"/>
    <xf numFmtId="0" fontId="6" fillId="0" borderId="3" xfId="0" applyFont="1" applyFill="1" applyBorder="1"/>
    <xf numFmtId="0" fontId="7" fillId="0" borderId="5" xfId="0" applyFont="1" applyFill="1" applyBorder="1"/>
    <xf numFmtId="0" fontId="7" fillId="0" borderId="5" xfId="0" quotePrefix="1" applyFont="1" applyFill="1" applyBorder="1"/>
    <xf numFmtId="0" fontId="8" fillId="0" borderId="3" xfId="0" applyFont="1" applyFill="1" applyBorder="1"/>
    <xf numFmtId="0" fontId="1" fillId="0" borderId="6" xfId="0" applyFont="1" applyFill="1" applyBorder="1"/>
    <xf numFmtId="0" fontId="2" fillId="0" borderId="2" xfId="0" quotePrefix="1" applyFont="1" applyFill="1" applyBorder="1"/>
    <xf numFmtId="0" fontId="0" fillId="0" borderId="6" xfId="0" quotePrefix="1" applyFont="1" applyFill="1" applyBorder="1"/>
    <xf numFmtId="0" fontId="0" fillId="0" borderId="2" xfId="0" applyFill="1" applyBorder="1"/>
    <xf numFmtId="0" fontId="1" fillId="0" borderId="5" xfId="0" applyFont="1" applyFill="1" applyBorder="1"/>
    <xf numFmtId="0" fontId="0" fillId="0" borderId="5" xfId="0" applyFont="1" applyFill="1" applyBorder="1"/>
    <xf numFmtId="0" fontId="0" fillId="0" borderId="0" xfId="0" applyFont="1" applyFill="1"/>
    <xf numFmtId="0" fontId="2" fillId="0" borderId="3" xfId="0" quotePrefix="1" applyFont="1" applyFill="1" applyBorder="1"/>
    <xf numFmtId="0" fontId="0" fillId="0" borderId="3" xfId="0" applyFill="1" applyBorder="1"/>
    <xf numFmtId="0" fontId="3" fillId="0" borderId="4" xfId="0" applyFont="1" applyFill="1" applyBorder="1"/>
    <xf numFmtId="0" fontId="3" fillId="0" borderId="10" xfId="0" applyFont="1" applyFill="1" applyBorder="1"/>
    <xf numFmtId="0" fontId="3" fillId="0" borderId="1" xfId="0" applyFont="1" applyFill="1" applyBorder="1"/>
    <xf numFmtId="0" fontId="0" fillId="0" borderId="10" xfId="0" applyFill="1" applyBorder="1"/>
    <xf numFmtId="0" fontId="0" fillId="3" borderId="5" xfId="0" applyFill="1" applyBorder="1"/>
    <xf numFmtId="0" fontId="0" fillId="3" borderId="0" xfId="0" applyFill="1"/>
    <xf numFmtId="0" fontId="1" fillId="4" borderId="7" xfId="0" applyFont="1" applyFill="1" applyBorder="1"/>
    <xf numFmtId="0" fontId="1" fillId="4" borderId="8" xfId="0" applyFont="1" applyFill="1" applyBorder="1"/>
    <xf numFmtId="0" fontId="2" fillId="4" borderId="8" xfId="0" applyFont="1" applyFill="1" applyBorder="1"/>
    <xf numFmtId="0" fontId="2" fillId="4" borderId="9" xfId="0" applyFont="1" applyFill="1" applyBorder="1"/>
    <xf numFmtId="0" fontId="0" fillId="4" borderId="8" xfId="0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2" xfId="0" applyFill="1" applyBorder="1" applyAlignment="1">
      <alignment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/>
    <xf numFmtId="0" fontId="0" fillId="4" borderId="3" xfId="0" applyFill="1" applyBorder="1" applyAlignment="1">
      <alignment horizontal="center" wrapText="1"/>
    </xf>
    <xf numFmtId="0" fontId="1" fillId="4" borderId="3" xfId="0" applyFont="1" applyFill="1" applyBorder="1" applyAlignment="1">
      <alignment horizontal="center"/>
    </xf>
    <xf numFmtId="0" fontId="1" fillId="2" borderId="5" xfId="0" applyFont="1" applyFill="1" applyBorder="1"/>
    <xf numFmtId="0" fontId="1" fillId="0" borderId="0" xfId="0" applyFont="1" applyFill="1"/>
    <xf numFmtId="0" fontId="0" fillId="4" borderId="5" xfId="0" applyFill="1" applyBorder="1" applyAlignment="1">
      <alignment wrapText="1"/>
    </xf>
    <xf numFmtId="0" fontId="0" fillId="3" borderId="2" xfId="0" applyFill="1" applyBorder="1"/>
    <xf numFmtId="0" fontId="1" fillId="2" borderId="2" xfId="0" applyFont="1" applyFill="1" applyBorder="1"/>
    <xf numFmtId="0" fontId="1" fillId="0" borderId="11" xfId="0" applyFont="1" applyFill="1" applyBorder="1"/>
    <xf numFmtId="0" fontId="1" fillId="0" borderId="12" xfId="0" applyFont="1" applyFill="1" applyBorder="1"/>
    <xf numFmtId="0" fontId="0" fillId="0" borderId="12" xfId="0" quotePrefix="1" applyFont="1" applyFill="1" applyBorder="1"/>
    <xf numFmtId="0" fontId="2" fillId="0" borderId="12" xfId="0" applyFont="1" applyFill="1" applyBorder="1"/>
    <xf numFmtId="0" fontId="0" fillId="0" borderId="12" xfId="0" applyFill="1" applyBorder="1"/>
    <xf numFmtId="0" fontId="3" fillId="0" borderId="13" xfId="0" applyFont="1" applyFill="1" applyBorder="1"/>
    <xf numFmtId="0" fontId="0" fillId="3" borderId="12" xfId="0" applyFill="1" applyBorder="1"/>
    <xf numFmtId="0" fontId="1" fillId="2" borderId="12" xfId="0" applyFont="1" applyFill="1" applyBorder="1"/>
    <xf numFmtId="0" fontId="2" fillId="0" borderId="14" xfId="0" applyFont="1" applyFill="1" applyBorder="1"/>
    <xf numFmtId="0" fontId="0" fillId="0" borderId="14" xfId="0" applyFill="1" applyBorder="1"/>
    <xf numFmtId="0" fontId="0" fillId="3" borderId="14" xfId="0" applyFill="1" applyBorder="1"/>
    <xf numFmtId="0" fontId="1" fillId="2" borderId="14" xfId="0" applyFont="1" applyFill="1" applyBorder="1"/>
    <xf numFmtId="0" fontId="4" fillId="0" borderId="11" xfId="0" applyFont="1" applyFill="1" applyBorder="1"/>
    <xf numFmtId="0" fontId="4" fillId="0" borderId="12" xfId="0" applyFont="1" applyFill="1" applyBorder="1"/>
    <xf numFmtId="0" fontId="3" fillId="0" borderId="12" xfId="0" quotePrefix="1" applyFont="1" applyFill="1" applyBorder="1"/>
    <xf numFmtId="0" fontId="5" fillId="0" borderId="12" xfId="0" applyFont="1" applyFill="1" applyBorder="1"/>
    <xf numFmtId="0" fontId="3" fillId="0" borderId="12" xfId="0" applyFont="1" applyFill="1" applyBorder="1"/>
    <xf numFmtId="0" fontId="5" fillId="0" borderId="14" xfId="0" applyFont="1" applyFill="1" applyBorder="1"/>
    <xf numFmtId="0" fontId="3" fillId="0" borderId="14" xfId="0" applyFont="1" applyFill="1" applyBorder="1"/>
    <xf numFmtId="0" fontId="1" fillId="2" borderId="16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0" fillId="0" borderId="18" xfId="0" applyFill="1" applyBorder="1"/>
    <xf numFmtId="0" fontId="1" fillId="2" borderId="19" xfId="0" applyFont="1" applyFill="1" applyBorder="1"/>
    <xf numFmtId="0" fontId="1" fillId="2" borderId="20" xfId="0" applyFont="1" applyFill="1" applyBorder="1"/>
    <xf numFmtId="0" fontId="1" fillId="2" borderId="21" xfId="0" applyFont="1" applyFill="1" applyBorder="1"/>
    <xf numFmtId="0" fontId="1" fillId="0" borderId="15" xfId="0" applyFont="1" applyBorder="1"/>
    <xf numFmtId="1" fontId="0" fillId="0" borderId="5" xfId="0" applyNumberFormat="1" applyFont="1" applyFill="1" applyBorder="1"/>
    <xf numFmtId="0" fontId="3" fillId="5" borderId="5" xfId="0" applyFont="1" applyFill="1" applyBorder="1"/>
    <xf numFmtId="0" fontId="0" fillId="0" borderId="0" xfId="0" applyFont="1" applyBorder="1"/>
    <xf numFmtId="0" fontId="0" fillId="0" borderId="0" xfId="0" applyFont="1"/>
    <xf numFmtId="1" fontId="0" fillId="0" borderId="5" xfId="0" quotePrefix="1" applyNumberFormat="1" applyFont="1" applyFill="1" applyBorder="1"/>
    <xf numFmtId="0" fontId="0" fillId="2" borderId="5" xfId="0" applyFont="1" applyFill="1" applyBorder="1"/>
    <xf numFmtId="0" fontId="1" fillId="0" borderId="5" xfId="0" applyFont="1" applyBorder="1"/>
    <xf numFmtId="0" fontId="0" fillId="0" borderId="5" xfId="0" quotePrefix="1" applyFont="1" applyBorder="1"/>
    <xf numFmtId="0" fontId="0" fillId="0" borderId="5" xfId="0" applyFont="1" applyBorder="1"/>
    <xf numFmtId="0" fontId="3" fillId="0" borderId="5" xfId="0" applyFont="1" applyBorder="1"/>
    <xf numFmtId="1" fontId="8" fillId="0" borderId="5" xfId="0" applyNumberFormat="1" applyFont="1" applyFill="1" applyBorder="1"/>
    <xf numFmtId="1" fontId="0" fillId="0" borderId="3" xfId="0" applyNumberFormat="1" applyFont="1" applyFill="1" applyBorder="1"/>
    <xf numFmtId="0" fontId="0" fillId="0" borderId="5" xfId="0" quotePrefix="1" applyNumberFormat="1" applyFont="1" applyFill="1" applyBorder="1"/>
    <xf numFmtId="0" fontId="1" fillId="0" borderId="3" xfId="0" applyFont="1" applyBorder="1"/>
    <xf numFmtId="0" fontId="0" fillId="0" borderId="3" xfId="0" quotePrefix="1" applyFont="1" applyBorder="1"/>
    <xf numFmtId="1" fontId="0" fillId="0" borderId="3" xfId="0" quotePrefix="1" applyNumberFormat="1" applyFont="1" applyFill="1" applyBorder="1"/>
    <xf numFmtId="0" fontId="0" fillId="3" borderId="5" xfId="0" applyFont="1" applyFill="1" applyBorder="1"/>
    <xf numFmtId="0" fontId="2" fillId="0" borderId="5" xfId="0" applyFont="1" applyBorder="1"/>
    <xf numFmtId="0" fontId="0" fillId="5" borderId="5" xfId="0" applyFont="1" applyFill="1" applyBorder="1"/>
    <xf numFmtId="0" fontId="1" fillId="5" borderId="5" xfId="0" applyFont="1" applyFill="1" applyBorder="1"/>
    <xf numFmtId="0" fontId="0" fillId="5" borderId="10" xfId="0" applyFont="1" applyFill="1" applyBorder="1"/>
    <xf numFmtId="0" fontId="0" fillId="5" borderId="0" xfId="0" applyFill="1"/>
    <xf numFmtId="0" fontId="1" fillId="4" borderId="4" xfId="0" applyFont="1" applyFill="1" applyBorder="1" applyAlignment="1">
      <alignment horizontal="center"/>
    </xf>
    <xf numFmtId="0" fontId="0" fillId="5" borderId="5" xfId="0" applyFill="1" applyBorder="1"/>
    <xf numFmtId="0" fontId="2" fillId="5" borderId="5" xfId="0" applyFont="1" applyFill="1" applyBorder="1"/>
    <xf numFmtId="4" fontId="0" fillId="0" borderId="0" xfId="0" applyNumberFormat="1"/>
    <xf numFmtId="4" fontId="0" fillId="2" borderId="10" xfId="0" applyNumberFormat="1" applyFont="1" applyFill="1" applyBorder="1"/>
    <xf numFmtId="0" fontId="0" fillId="5" borderId="22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0" fillId="0" borderId="18" xfId="0" quotePrefix="1" applyFont="1" applyBorder="1"/>
    <xf numFmtId="0" fontId="3" fillId="0" borderId="18" xfId="0" applyFont="1" applyBorder="1"/>
    <xf numFmtId="4" fontId="0" fillId="2" borderId="19" xfId="0" applyNumberFormat="1" applyFont="1" applyFill="1" applyBorder="1"/>
    <xf numFmtId="4" fontId="0" fillId="2" borderId="5" xfId="0" applyNumberFormat="1" applyFont="1" applyFill="1" applyBorder="1"/>
    <xf numFmtId="0" fontId="1" fillId="2" borderId="10" xfId="0" applyFont="1" applyFill="1" applyBorder="1"/>
    <xf numFmtId="0" fontId="0" fillId="0" borderId="5" xfId="0" quotePrefix="1" applyFont="1" applyFill="1" applyBorder="1"/>
    <xf numFmtId="1" fontId="8" fillId="0" borderId="3" xfId="0" applyNumberFormat="1" applyFont="1" applyFill="1" applyBorder="1"/>
    <xf numFmtId="0" fontId="0" fillId="0" borderId="3" xfId="0" quotePrefix="1" applyNumberFormat="1" applyFont="1" applyFill="1" applyBorder="1"/>
    <xf numFmtId="0" fontId="3" fillId="0" borderId="10" xfId="0" applyFont="1" applyBorder="1"/>
    <xf numFmtId="0" fontId="3" fillId="5" borderId="10" xfId="0" applyFont="1" applyFill="1" applyBorder="1"/>
    <xf numFmtId="4" fontId="0" fillId="0" borderId="15" xfId="0" applyNumberFormat="1" applyBorder="1"/>
    <xf numFmtId="0" fontId="0" fillId="5" borderId="22" xfId="0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0" fillId="0" borderId="8" xfId="0" quotePrefix="1" applyFont="1" applyFill="1" applyBorder="1"/>
    <xf numFmtId="0" fontId="3" fillId="0" borderId="23" xfId="0" applyFont="1" applyFill="1" applyBorder="1"/>
    <xf numFmtId="4" fontId="0" fillId="2" borderId="21" xfId="0" applyNumberFormat="1" applyFont="1" applyFill="1" applyBorder="1"/>
    <xf numFmtId="0" fontId="0" fillId="0" borderId="6" xfId="0" applyFont="1" applyFill="1" applyBorder="1"/>
    <xf numFmtId="0" fontId="0" fillId="0" borderId="0" xfId="0" applyFill="1" applyBorder="1"/>
    <xf numFmtId="0" fontId="1" fillId="0" borderId="0" xfId="0" applyFont="1"/>
    <xf numFmtId="0" fontId="2" fillId="0" borderId="6" xfId="0" applyFont="1" applyFill="1" applyBorder="1"/>
    <xf numFmtId="0" fontId="1" fillId="2" borderId="1" xfId="0" applyFont="1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10" xfId="0" applyFill="1" applyBorder="1"/>
    <xf numFmtId="0" fontId="0" fillId="0" borderId="12" xfId="0" quotePrefix="1" applyFill="1" applyBorder="1"/>
    <xf numFmtId="0" fontId="1" fillId="5" borderId="3" xfId="0" applyFont="1" applyFill="1" applyBorder="1"/>
    <xf numFmtId="0" fontId="0" fillId="5" borderId="3" xfId="0" quotePrefix="1" applyFont="1" applyFill="1" applyBorder="1"/>
    <xf numFmtId="0" fontId="3" fillId="5" borderId="4" xfId="0" applyFont="1" applyFill="1" applyBorder="1"/>
    <xf numFmtId="0" fontId="4" fillId="5" borderId="3" xfId="0" applyFont="1" applyFill="1" applyBorder="1"/>
    <xf numFmtId="0" fontId="3" fillId="5" borderId="3" xfId="0" quotePrefix="1" applyFont="1" applyFill="1" applyBorder="1"/>
    <xf numFmtId="0" fontId="0" fillId="5" borderId="3" xfId="0" applyFont="1" applyFill="1" applyBorder="1"/>
    <xf numFmtId="14" fontId="1" fillId="5" borderId="3" xfId="0" applyNumberFormat="1" applyFont="1" applyFill="1" applyBorder="1"/>
    <xf numFmtId="0" fontId="0" fillId="0" borderId="5" xfId="0" applyBorder="1"/>
    <xf numFmtId="0" fontId="0" fillId="6" borderId="5" xfId="0" applyFill="1" applyBorder="1"/>
    <xf numFmtId="164" fontId="1" fillId="6" borderId="5" xfId="0" applyNumberFormat="1" applyFont="1" applyFill="1" applyBorder="1"/>
    <xf numFmtId="164" fontId="1" fillId="5" borderId="5" xfId="0" applyNumberFormat="1" applyFont="1" applyFill="1" applyBorder="1"/>
    <xf numFmtId="164" fontId="1" fillId="5" borderId="5" xfId="0" applyNumberFormat="1" applyFont="1" applyFill="1" applyBorder="1" applyAlignment="1">
      <alignment horizontal="right" wrapText="1"/>
    </xf>
    <xf numFmtId="164" fontId="1" fillId="0" borderId="5" xfId="0" applyNumberFormat="1" applyFont="1" applyBorder="1"/>
    <xf numFmtId="164" fontId="1" fillId="0" borderId="5" xfId="0" applyNumberFormat="1" applyFont="1" applyFill="1" applyBorder="1"/>
    <xf numFmtId="164" fontId="1" fillId="5" borderId="5" xfId="0" applyNumberFormat="1" applyFont="1" applyFill="1" applyBorder="1" applyAlignment="1"/>
    <xf numFmtId="0" fontId="11" fillId="0" borderId="5" xfId="0" applyFont="1" applyBorder="1"/>
    <xf numFmtId="0" fontId="0" fillId="0" borderId="5" xfId="0" applyFont="1" applyBorder="1" applyAlignment="1">
      <alignment horizontal="center"/>
    </xf>
    <xf numFmtId="0" fontId="0" fillId="5" borderId="5" xfId="0" applyFont="1" applyFill="1" applyBorder="1" applyAlignment="1">
      <alignment horizontal="left"/>
    </xf>
    <xf numFmtId="0" fontId="1" fillId="5" borderId="5" xfId="0" applyNumberFormat="1" applyFont="1" applyFill="1" applyBorder="1"/>
    <xf numFmtId="164" fontId="4" fillId="0" borderId="5" xfId="0" applyNumberFormat="1" applyFont="1" applyBorder="1"/>
    <xf numFmtId="0" fontId="1" fillId="5" borderId="5" xfId="0" applyFont="1" applyFill="1" applyBorder="1" applyAlignment="1">
      <alignment horizontal="left"/>
    </xf>
    <xf numFmtId="0" fontId="3" fillId="6" borderId="5" xfId="0" applyFont="1" applyFill="1" applyBorder="1"/>
    <xf numFmtId="0" fontId="1" fillId="0" borderId="5" xfId="0" applyFont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12" fillId="0" borderId="5" xfId="0" applyFont="1" applyFill="1" applyBorder="1"/>
    <xf numFmtId="0" fontId="0" fillId="7" borderId="5" xfId="0" applyFill="1" applyBorder="1"/>
    <xf numFmtId="164" fontId="1" fillId="7" borderId="5" xfId="0" applyNumberFormat="1" applyFont="1" applyFill="1" applyBorder="1"/>
    <xf numFmtId="0" fontId="3" fillId="7" borderId="5" xfId="0" applyFont="1" applyFill="1" applyBorder="1"/>
    <xf numFmtId="164" fontId="4" fillId="7" borderId="5" xfId="0" applyNumberFormat="1" applyFont="1" applyFill="1" applyBorder="1"/>
    <xf numFmtId="0" fontId="3" fillId="0" borderId="5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1" fillId="7" borderId="5" xfId="0" applyFont="1" applyFill="1" applyBorder="1"/>
    <xf numFmtId="0" fontId="3" fillId="7" borderId="5" xfId="0" applyFont="1" applyFill="1" applyBorder="1" applyAlignment="1">
      <alignment horizontal="left"/>
    </xf>
    <xf numFmtId="0" fontId="0" fillId="7" borderId="5" xfId="0" applyFont="1" applyFill="1" applyBorder="1" applyAlignment="1">
      <alignment horizontal="left"/>
    </xf>
    <xf numFmtId="164" fontId="0" fillId="2" borderId="5" xfId="0" applyNumberFormat="1" applyFont="1" applyFill="1" applyBorder="1" applyAlignment="1">
      <alignment horizontal="right"/>
    </xf>
    <xf numFmtId="164" fontId="0" fillId="6" borderId="5" xfId="0" applyNumberFormat="1" applyFont="1" applyFill="1" applyBorder="1" applyAlignment="1">
      <alignment horizontal="right"/>
    </xf>
    <xf numFmtId="164" fontId="3" fillId="2" borderId="5" xfId="0" applyNumberFormat="1" applyFont="1" applyFill="1" applyBorder="1" applyAlignment="1">
      <alignment horizontal="right"/>
    </xf>
    <xf numFmtId="164" fontId="13" fillId="0" borderId="5" xfId="1" applyNumberFormat="1" applyFont="1" applyBorder="1" applyAlignment="1">
      <alignment horizontal="right"/>
    </xf>
    <xf numFmtId="164" fontId="14" fillId="0" borderId="5" xfId="0" applyNumberFormat="1" applyFont="1" applyBorder="1" applyAlignment="1">
      <alignment horizontal="right"/>
    </xf>
    <xf numFmtId="164" fontId="14" fillId="0" borderId="5" xfId="1" applyNumberFormat="1" applyFont="1" applyBorder="1" applyAlignment="1">
      <alignment horizontal="right"/>
    </xf>
    <xf numFmtId="164" fontId="13" fillId="2" borderId="5" xfId="1" applyNumberFormat="1" applyFont="1" applyFill="1" applyBorder="1" applyAlignment="1">
      <alignment horizontal="right"/>
    </xf>
    <xf numFmtId="164" fontId="13" fillId="7" borderId="5" xfId="1" applyNumberFormat="1" applyFont="1" applyFill="1" applyBorder="1" applyAlignment="1">
      <alignment horizontal="right"/>
    </xf>
    <xf numFmtId="164" fontId="14" fillId="7" borderId="5" xfId="1" applyNumberFormat="1" applyFont="1" applyFill="1" applyBorder="1" applyAlignment="1">
      <alignment horizontal="right"/>
    </xf>
    <xf numFmtId="164" fontId="4" fillId="0" borderId="5" xfId="1" applyNumberFormat="1" applyFont="1" applyBorder="1" applyAlignment="1">
      <alignment horizontal="right"/>
    </xf>
    <xf numFmtId="164" fontId="1" fillId="0" borderId="5" xfId="0" applyNumberFormat="1" applyFont="1" applyBorder="1" applyAlignment="1">
      <alignment horizontal="right"/>
    </xf>
    <xf numFmtId="164" fontId="1" fillId="0" borderId="5" xfId="1" applyNumberFormat="1" applyFont="1" applyBorder="1" applyAlignment="1">
      <alignment horizontal="right"/>
    </xf>
    <xf numFmtId="164" fontId="4" fillId="2" borderId="5" xfId="1" applyNumberFormat="1" applyFont="1" applyFill="1" applyBorder="1" applyAlignment="1">
      <alignment horizontal="right"/>
    </xf>
    <xf numFmtId="164" fontId="4" fillId="7" borderId="5" xfId="1" applyNumberFormat="1" applyFont="1" applyFill="1" applyBorder="1" applyAlignment="1">
      <alignment horizontal="right"/>
    </xf>
    <xf numFmtId="164" fontId="1" fillId="7" borderId="5" xfId="1" applyNumberFormat="1" applyFont="1" applyFill="1" applyBorder="1" applyAlignment="1">
      <alignment horizontal="right"/>
    </xf>
    <xf numFmtId="164" fontId="1" fillId="3" borderId="5" xfId="0" applyNumberFormat="1" applyFont="1" applyFill="1" applyBorder="1"/>
    <xf numFmtId="164" fontId="0" fillId="2" borderId="5" xfId="0" applyNumberForma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164" fontId="0" fillId="7" borderId="5" xfId="0" applyNumberFormat="1" applyFont="1" applyFill="1" applyBorder="1" applyAlignment="1">
      <alignment horizontal="right"/>
    </xf>
    <xf numFmtId="164" fontId="1" fillId="5" borderId="5" xfId="0" applyNumberFormat="1" applyFont="1" applyFill="1" applyBorder="1" applyAlignment="1">
      <alignment horizontal="right"/>
    </xf>
    <xf numFmtId="164" fontId="0" fillId="5" borderId="5" xfId="0" applyNumberFormat="1" applyFont="1" applyFill="1" applyBorder="1" applyAlignment="1">
      <alignment horizontal="right"/>
    </xf>
    <xf numFmtId="0" fontId="1" fillId="5" borderId="27" xfId="0" applyFont="1" applyFill="1" applyBorder="1"/>
    <xf numFmtId="0" fontId="1" fillId="0" borderId="27" xfId="0" applyFont="1" applyFill="1" applyBorder="1"/>
    <xf numFmtId="164" fontId="1" fillId="5" borderId="27" xfId="0" applyNumberFormat="1" applyFont="1" applyFill="1" applyBorder="1"/>
    <xf numFmtId="0" fontId="1" fillId="0" borderId="5" xfId="0" applyFont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0" fillId="0" borderId="5" xfId="0" applyFont="1" applyFill="1" applyBorder="1" applyAlignment="1"/>
    <xf numFmtId="0" fontId="0" fillId="0" borderId="26" xfId="0" applyFont="1" applyBorder="1" applyAlignment="1">
      <alignment horizontal="center"/>
    </xf>
    <xf numFmtId="0" fontId="0" fillId="7" borderId="26" xfId="0" applyFont="1" applyFill="1" applyBorder="1" applyAlignment="1">
      <alignment horizontal="center"/>
    </xf>
    <xf numFmtId="0" fontId="0" fillId="6" borderId="26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0" fillId="5" borderId="26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3" xfId="0" applyFont="1" applyBorder="1"/>
    <xf numFmtId="0" fontId="0" fillId="0" borderId="28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164" fontId="1" fillId="0" borderId="3" xfId="0" applyNumberFormat="1" applyFont="1" applyBorder="1"/>
    <xf numFmtId="164" fontId="3" fillId="2" borderId="3" xfId="1" applyNumberFormat="1" applyFont="1" applyFill="1" applyBorder="1" applyAlignment="1">
      <alignment horizontal="right"/>
    </xf>
    <xf numFmtId="0" fontId="1" fillId="0" borderId="25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5" xfId="0" quotePrefix="1" applyFont="1" applyFill="1" applyBorder="1" applyAlignment="1">
      <alignment horizontal="left"/>
    </xf>
    <xf numFmtId="0" fontId="1" fillId="7" borderId="5" xfId="0" quotePrefix="1" applyFont="1" applyFill="1" applyBorder="1" applyAlignment="1">
      <alignment horizontal="left"/>
    </xf>
    <xf numFmtId="0" fontId="1" fillId="6" borderId="5" xfId="0" quotePrefix="1" applyFont="1" applyFill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15" fillId="2" borderId="5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 wrapText="1"/>
    </xf>
    <xf numFmtId="0" fontId="9" fillId="0" borderId="5" xfId="0" applyFont="1" applyBorder="1" applyAlignment="1">
      <alignment horizontal="left" wrapText="1"/>
    </xf>
    <xf numFmtId="0" fontId="4" fillId="0" borderId="5" xfId="0" quotePrefix="1" applyFont="1" applyFill="1" applyBorder="1" applyAlignment="1">
      <alignment horizontal="left"/>
    </xf>
    <xf numFmtId="0" fontId="1" fillId="0" borderId="5" xfId="0" quotePrefix="1" applyFont="1" applyBorder="1" applyAlignment="1">
      <alignment horizontal="left"/>
    </xf>
    <xf numFmtId="0" fontId="1" fillId="5" borderId="5" xfId="0" quotePrefix="1" applyFont="1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5" xfId="0" quotePrefix="1" applyNumberFormat="1" applyFont="1" applyFill="1" applyBorder="1" applyAlignment="1">
      <alignment horizontal="left"/>
    </xf>
    <xf numFmtId="0" fontId="1" fillId="0" borderId="5" xfId="0" quotePrefix="1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5" borderId="26" xfId="0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14" fontId="1" fillId="5" borderId="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3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0" fillId="2" borderId="5" xfId="0" applyFill="1" applyBorder="1" applyAlignment="1">
      <alignment horizontal="left"/>
    </xf>
    <xf numFmtId="0" fontId="4" fillId="0" borderId="5" xfId="0" applyFont="1" applyFill="1" applyBorder="1"/>
    <xf numFmtId="0" fontId="3" fillId="7" borderId="26" xfId="0" applyFont="1" applyFill="1" applyBorder="1" applyAlignment="1">
      <alignment horizontal="center"/>
    </xf>
    <xf numFmtId="0" fontId="4" fillId="7" borderId="5" xfId="0" applyFont="1" applyFill="1" applyBorder="1"/>
    <xf numFmtId="164" fontId="4" fillId="7" borderId="5" xfId="0" applyNumberFormat="1" applyFont="1" applyFill="1" applyBorder="1" applyAlignment="1">
      <alignment horizontal="right"/>
    </xf>
    <xf numFmtId="164" fontId="13" fillId="7" borderId="5" xfId="0" applyNumberFormat="1" applyFont="1" applyFill="1" applyBorder="1" applyAlignment="1">
      <alignment horizontal="right"/>
    </xf>
    <xf numFmtId="0" fontId="3" fillId="7" borderId="0" xfId="0" applyFont="1" applyFill="1"/>
    <xf numFmtId="0" fontId="3" fillId="5" borderId="0" xfId="0" applyFont="1" applyFill="1"/>
    <xf numFmtId="0" fontId="1" fillId="7" borderId="5" xfId="0" applyFont="1" applyFill="1" applyBorder="1" applyAlignment="1">
      <alignment horizontal="left"/>
    </xf>
    <xf numFmtId="164" fontId="0" fillId="0" borderId="0" xfId="1" applyNumberFormat="1" applyFont="1" applyFill="1" applyBorder="1"/>
    <xf numFmtId="0" fontId="4" fillId="0" borderId="5" xfId="0" applyFont="1" applyBorder="1"/>
    <xf numFmtId="0" fontId="4" fillId="5" borderId="5" xfId="0" applyFont="1" applyFill="1" applyBorder="1"/>
    <xf numFmtId="0" fontId="15" fillId="5" borderId="5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164" fontId="15" fillId="5" borderId="5" xfId="1" applyNumberFormat="1" applyFont="1" applyFill="1" applyBorder="1" applyAlignment="1">
      <alignment horizontal="right"/>
    </xf>
    <xf numFmtId="0" fontId="4" fillId="0" borderId="0" xfId="0" applyFont="1" applyBorder="1" applyAlignment="1">
      <alignment horizontal="right"/>
    </xf>
    <xf numFmtId="164" fontId="9" fillId="5" borderId="5" xfId="0" applyNumberFormat="1" applyFont="1" applyFill="1" applyBorder="1" applyAlignment="1">
      <alignment horizontal="right"/>
    </xf>
    <xf numFmtId="164" fontId="9" fillId="5" borderId="5" xfId="1" applyNumberFormat="1" applyFont="1" applyFill="1" applyBorder="1" applyAlignment="1">
      <alignment horizontal="right"/>
    </xf>
    <xf numFmtId="164" fontId="15" fillId="5" borderId="0" xfId="1" applyNumberFormat="1" applyFont="1" applyFill="1" applyBorder="1" applyAlignment="1">
      <alignment horizontal="right"/>
    </xf>
    <xf numFmtId="0" fontId="16" fillId="0" borderId="5" xfId="0" applyFont="1" applyBorder="1" applyAlignment="1">
      <alignment horizontal="center" wrapText="1"/>
    </xf>
    <xf numFmtId="164" fontId="9" fillId="5" borderId="5" xfId="0" applyNumberFormat="1" applyFont="1" applyFill="1" applyBorder="1"/>
    <xf numFmtId="164" fontId="15" fillId="5" borderId="5" xfId="0" applyNumberFormat="1" applyFont="1" applyFill="1" applyBorder="1" applyAlignment="1">
      <alignment horizontal="right"/>
    </xf>
    <xf numFmtId="164" fontId="9" fillId="5" borderId="0" xfId="0" applyNumberFormat="1" applyFont="1" applyFill="1"/>
    <xf numFmtId="0" fontId="9" fillId="5" borderId="0" xfId="0" applyFont="1" applyFill="1"/>
    <xf numFmtId="164" fontId="17" fillId="5" borderId="0" xfId="1" applyNumberFormat="1" applyFont="1" applyFill="1" applyBorder="1" applyAlignment="1">
      <alignment horizontal="right"/>
    </xf>
    <xf numFmtId="0" fontId="0" fillId="8" borderId="5" xfId="0" applyFill="1" applyBorder="1"/>
    <xf numFmtId="0" fontId="1" fillId="8" borderId="5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left"/>
    </xf>
    <xf numFmtId="0" fontId="11" fillId="8" borderId="5" xfId="0" applyFont="1" applyFill="1" applyBorder="1"/>
    <xf numFmtId="0" fontId="0" fillId="5" borderId="5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8" borderId="22" xfId="0" applyFont="1" applyFill="1" applyBorder="1" applyAlignment="1">
      <alignment horizontal="center"/>
    </xf>
    <xf numFmtId="0" fontId="0" fillId="8" borderId="22" xfId="0" applyFill="1" applyBorder="1"/>
    <xf numFmtId="0" fontId="1" fillId="8" borderId="22" xfId="0" applyFont="1" applyFill="1" applyBorder="1" applyAlignment="1">
      <alignment horizontal="center"/>
    </xf>
    <xf numFmtId="164" fontId="1" fillId="5" borderId="3" xfId="0" applyNumberFormat="1" applyFont="1" applyFill="1" applyBorder="1"/>
    <xf numFmtId="164" fontId="0" fillId="2" borderId="3" xfId="0" applyNumberFormat="1" applyFont="1" applyFill="1" applyBorder="1" applyAlignment="1">
      <alignment horizontal="right"/>
    </xf>
    <xf numFmtId="164" fontId="1" fillId="0" borderId="18" xfId="0" applyNumberFormat="1" applyFont="1" applyBorder="1" applyAlignment="1">
      <alignment horizontal="center"/>
    </xf>
    <xf numFmtId="164" fontId="3" fillId="0" borderId="5" xfId="0" applyNumberFormat="1" applyFont="1" applyFill="1" applyBorder="1"/>
    <xf numFmtId="164" fontId="0" fillId="0" borderId="3" xfId="0" applyNumberFormat="1" applyBorder="1"/>
    <xf numFmtId="164" fontId="0" fillId="8" borderId="3" xfId="0" applyNumberFormat="1" applyFill="1" applyBorder="1"/>
    <xf numFmtId="164" fontId="9" fillId="0" borderId="3" xfId="0" applyNumberFormat="1" applyFont="1" applyBorder="1" applyAlignment="1">
      <alignment horizontal="center"/>
    </xf>
    <xf numFmtId="164" fontId="3" fillId="0" borderId="3" xfId="0" applyNumberFormat="1" applyFont="1" applyFill="1" applyBorder="1"/>
    <xf numFmtId="164" fontId="0" fillId="0" borderId="5" xfId="0" applyNumberFormat="1" applyBorder="1"/>
    <xf numFmtId="164" fontId="0" fillId="0" borderId="5" xfId="0" applyNumberFormat="1" applyFill="1" applyBorder="1"/>
    <xf numFmtId="164" fontId="0" fillId="0" borderId="0" xfId="0" applyNumberFormat="1"/>
    <xf numFmtId="164" fontId="14" fillId="2" borderId="5" xfId="0" applyNumberFormat="1" applyFont="1" applyFill="1" applyBorder="1" applyAlignment="1">
      <alignment horizontal="right"/>
    </xf>
    <xf numFmtId="164" fontId="0" fillId="2" borderId="5" xfId="0" applyNumberFormat="1" applyFill="1" applyBorder="1"/>
    <xf numFmtId="164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left"/>
    </xf>
    <xf numFmtId="164" fontId="0" fillId="0" borderId="5" xfId="0" applyNumberFormat="1" applyBorder="1" applyAlignment="1">
      <alignment horizontal="left"/>
    </xf>
    <xf numFmtId="164" fontId="0" fillId="8" borderId="3" xfId="0" applyNumberFormat="1" applyFill="1" applyBorder="1" applyAlignment="1">
      <alignment horizontal="left"/>
    </xf>
    <xf numFmtId="164" fontId="3" fillId="0" borderId="3" xfId="0" applyNumberFormat="1" applyFont="1" applyFill="1" applyBorder="1" applyAlignment="1">
      <alignment horizontal="left"/>
    </xf>
    <xf numFmtId="164" fontId="9" fillId="0" borderId="5" xfId="0" applyNumberFormat="1" applyFont="1" applyBorder="1" applyAlignment="1">
      <alignment horizontal="center"/>
    </xf>
    <xf numFmtId="164" fontId="0" fillId="8" borderId="5" xfId="0" applyNumberFormat="1" applyFill="1" applyBorder="1" applyAlignment="1">
      <alignment horizontal="left"/>
    </xf>
    <xf numFmtId="164" fontId="3" fillId="0" borderId="5" xfId="0" applyNumberFormat="1" applyFont="1" applyFill="1" applyBorder="1" applyAlignment="1">
      <alignment horizontal="left"/>
    </xf>
    <xf numFmtId="164" fontId="1" fillId="5" borderId="5" xfId="0" applyNumberFormat="1" applyFont="1" applyFill="1" applyBorder="1" applyAlignment="1">
      <alignment horizontal="left"/>
    </xf>
    <xf numFmtId="164" fontId="0" fillId="5" borderId="5" xfId="0" applyNumberFormat="1" applyFont="1" applyFill="1" applyBorder="1"/>
    <xf numFmtId="0" fontId="3" fillId="0" borderId="26" xfId="0" applyFont="1" applyFill="1" applyBorder="1" applyAlignment="1">
      <alignment horizontal="center"/>
    </xf>
    <xf numFmtId="164" fontId="4" fillId="0" borderId="5" xfId="0" applyNumberFormat="1" applyFont="1" applyFill="1" applyBorder="1"/>
    <xf numFmtId="164" fontId="3" fillId="0" borderId="5" xfId="0" applyNumberFormat="1" applyFont="1" applyFill="1" applyBorder="1" applyAlignment="1">
      <alignment horizontal="right"/>
    </xf>
    <xf numFmtId="0" fontId="3" fillId="0" borderId="0" xfId="0" applyFont="1" applyFill="1"/>
    <xf numFmtId="164" fontId="3" fillId="0" borderId="5" xfId="1" applyNumberFormat="1" applyFont="1" applyFill="1" applyBorder="1" applyAlignment="1">
      <alignment horizontal="right"/>
    </xf>
    <xf numFmtId="164" fontId="4" fillId="0" borderId="5" xfId="0" applyNumberFormat="1" applyFont="1" applyFill="1" applyBorder="1" applyAlignment="1">
      <alignment horizontal="left"/>
    </xf>
    <xf numFmtId="164" fontId="0" fillId="0" borderId="5" xfId="0" applyNumberFormat="1" applyFont="1" applyFill="1" applyBorder="1" applyAlignment="1">
      <alignment horizontal="right"/>
    </xf>
    <xf numFmtId="164" fontId="1" fillId="0" borderId="27" xfId="0" applyNumberFormat="1" applyFont="1" applyFill="1" applyBorder="1"/>
    <xf numFmtId="164" fontId="1" fillId="0" borderId="29" xfId="1" applyNumberFormat="1" applyFont="1" applyBorder="1"/>
    <xf numFmtId="0" fontId="4" fillId="0" borderId="27" xfId="0" applyFont="1" applyFill="1" applyBorder="1"/>
    <xf numFmtId="0" fontId="1" fillId="0" borderId="27" xfId="0" applyFont="1" applyBorder="1"/>
    <xf numFmtId="164" fontId="1" fillId="0" borderId="27" xfId="1" applyNumberFormat="1" applyFont="1" applyBorder="1"/>
    <xf numFmtId="164" fontId="4" fillId="0" borderId="27" xfId="1" applyNumberFormat="1" applyFont="1" applyFill="1" applyBorder="1"/>
    <xf numFmtId="164" fontId="1" fillId="0" borderId="27" xfId="0" applyNumberFormat="1" applyFont="1" applyBorder="1"/>
    <xf numFmtId="164" fontId="4" fillId="0" borderId="27" xfId="0" applyNumberFormat="1" applyFont="1" applyBorder="1"/>
    <xf numFmtId="164" fontId="4" fillId="0" borderId="27" xfId="1" applyNumberFormat="1" applyFont="1" applyBorder="1"/>
    <xf numFmtId="164" fontId="1" fillId="0" borderId="27" xfId="1" applyNumberFormat="1" applyFont="1" applyFill="1" applyBorder="1"/>
    <xf numFmtId="0" fontId="1" fillId="5" borderId="27" xfId="0" applyFont="1" applyFill="1" applyBorder="1" applyAlignment="1">
      <alignment horizontal="left"/>
    </xf>
    <xf numFmtId="0" fontId="4" fillId="0" borderId="27" xfId="0" applyFont="1" applyFill="1" applyBorder="1" applyAlignment="1">
      <alignment horizontal="left"/>
    </xf>
    <xf numFmtId="164" fontId="4" fillId="0" borderId="27" xfId="0" applyNumberFormat="1" applyFont="1" applyFill="1" applyBorder="1"/>
    <xf numFmtId="0" fontId="1" fillId="0" borderId="26" xfId="0" applyFont="1" applyFill="1" applyBorder="1" applyAlignment="1">
      <alignment horizontal="center"/>
    </xf>
    <xf numFmtId="164" fontId="4" fillId="7" borderId="27" xfId="1" applyNumberFormat="1" applyFont="1" applyFill="1" applyBorder="1"/>
    <xf numFmtId="164" fontId="1" fillId="5" borderId="27" xfId="1" applyNumberFormat="1" applyFont="1" applyFill="1" applyBorder="1"/>
    <xf numFmtId="0" fontId="1" fillId="7" borderId="27" xfId="0" applyFont="1" applyFill="1" applyBorder="1"/>
    <xf numFmtId="0" fontId="1" fillId="3" borderId="27" xfId="0" applyFont="1" applyFill="1" applyBorder="1"/>
    <xf numFmtId="0" fontId="12" fillId="5" borderId="27" xfId="0" applyFont="1" applyFill="1" applyBorder="1" applyAlignment="1">
      <alignment wrapText="1"/>
    </xf>
    <xf numFmtId="0" fontId="1" fillId="8" borderId="3" xfId="0" applyFont="1" applyFill="1" applyBorder="1"/>
    <xf numFmtId="0" fontId="1" fillId="9" borderId="5" xfId="0" applyFont="1" applyFill="1" applyBorder="1" applyAlignment="1">
      <alignment horizontal="center"/>
    </xf>
    <xf numFmtId="0" fontId="0" fillId="9" borderId="5" xfId="0" applyFill="1" applyBorder="1"/>
    <xf numFmtId="0" fontId="3" fillId="9" borderId="5" xfId="0" applyFont="1" applyFill="1" applyBorder="1"/>
    <xf numFmtId="0" fontId="0" fillId="9" borderId="0" xfId="0" applyFill="1"/>
    <xf numFmtId="164" fontId="1" fillId="9" borderId="5" xfId="0" applyNumberFormat="1" applyFont="1" applyFill="1" applyBorder="1"/>
    <xf numFmtId="0" fontId="1" fillId="9" borderId="5" xfId="0" quotePrefix="1" applyFont="1" applyFill="1" applyBorder="1" applyAlignment="1">
      <alignment horizontal="left"/>
    </xf>
    <xf numFmtId="164" fontId="0" fillId="9" borderId="5" xfId="0" applyNumberFormat="1" applyFont="1" applyFill="1" applyBorder="1" applyAlignment="1">
      <alignment horizontal="right"/>
    </xf>
    <xf numFmtId="0" fontId="1" fillId="9" borderId="27" xfId="0" applyFont="1" applyFill="1" applyBorder="1"/>
    <xf numFmtId="0" fontId="0" fillId="9" borderId="30" xfId="0" applyFill="1" applyBorder="1" applyAlignment="1">
      <alignment horizontal="center"/>
    </xf>
    <xf numFmtId="164" fontId="1" fillId="0" borderId="0" xfId="0" applyNumberFormat="1" applyFont="1"/>
    <xf numFmtId="0" fontId="1" fillId="0" borderId="0" xfId="0" applyFont="1" applyAlignment="1">
      <alignment horizontal="right"/>
    </xf>
    <xf numFmtId="0" fontId="4" fillId="5" borderId="5" xfId="0" applyFont="1" applyFill="1" applyBorder="1" applyAlignment="1">
      <alignment horizontal="left"/>
    </xf>
    <xf numFmtId="164" fontId="4" fillId="5" borderId="5" xfId="0" applyNumberFormat="1" applyFont="1" applyFill="1" applyBorder="1"/>
    <xf numFmtId="164" fontId="4" fillId="5" borderId="27" xfId="1" applyNumberFormat="1" applyFont="1" applyFill="1" applyBorder="1"/>
    <xf numFmtId="0" fontId="18" fillId="5" borderId="5" xfId="0" applyNumberFormat="1" applyFont="1" applyFill="1" applyBorder="1"/>
    <xf numFmtId="164" fontId="1" fillId="0" borderId="5" xfId="0" applyNumberFormat="1" applyFont="1" applyBorder="1" applyAlignment="1">
      <alignment horizontal="center"/>
    </xf>
    <xf numFmtId="0" fontId="0" fillId="0" borderId="22" xfId="0" applyBorder="1"/>
    <xf numFmtId="164" fontId="1" fillId="0" borderId="22" xfId="0" applyNumberFormat="1" applyFont="1" applyBorder="1"/>
    <xf numFmtId="0" fontId="0" fillId="0" borderId="2" xfId="0" applyBorder="1"/>
    <xf numFmtId="0" fontId="0" fillId="0" borderId="2" xfId="0" applyFont="1" applyBorder="1"/>
    <xf numFmtId="0" fontId="0" fillId="5" borderId="5" xfId="0" applyFill="1" applyBorder="1" applyAlignment="1">
      <alignment horizontal="left"/>
    </xf>
    <xf numFmtId="164" fontId="4" fillId="5" borderId="5" xfId="1" applyNumberFormat="1" applyFont="1" applyFill="1" applyBorder="1" applyAlignment="1">
      <alignment horizontal="right"/>
    </xf>
    <xf numFmtId="164" fontId="13" fillId="5" borderId="5" xfId="1" applyNumberFormat="1" applyFont="1" applyFill="1" applyBorder="1" applyAlignment="1">
      <alignment horizontal="right"/>
    </xf>
    <xf numFmtId="0" fontId="0" fillId="0" borderId="5" xfId="0" applyBorder="1" applyAlignment="1">
      <alignment horizontal="left"/>
    </xf>
    <xf numFmtId="0" fontId="13" fillId="0" borderId="5" xfId="0" applyFont="1" applyBorder="1" applyAlignment="1">
      <alignment horizontal="left"/>
    </xf>
    <xf numFmtId="0" fontId="13" fillId="5" borderId="5" xfId="0" applyFont="1" applyFill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center"/>
    </xf>
    <xf numFmtId="0" fontId="13" fillId="0" borderId="3" xfId="0" applyFont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0" borderId="4" xfId="0" applyFont="1" applyFill="1" applyBorder="1" applyAlignment="1">
      <alignment horizontal="left"/>
    </xf>
    <xf numFmtId="0" fontId="1" fillId="5" borderId="10" xfId="0" applyFont="1" applyFill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164" fontId="13" fillId="2" borderId="32" xfId="1" applyNumberFormat="1" applyFont="1" applyFill="1" applyBorder="1" applyAlignment="1">
      <alignment horizontal="right"/>
    </xf>
    <xf numFmtId="164" fontId="14" fillId="2" borderId="32" xfId="0" applyNumberFormat="1" applyFont="1" applyFill="1" applyBorder="1" applyAlignment="1">
      <alignment horizontal="right"/>
    </xf>
    <xf numFmtId="164" fontId="14" fillId="2" borderId="32" xfId="1" applyNumberFormat="1" applyFont="1" applyFill="1" applyBorder="1" applyAlignment="1">
      <alignment horizontal="right"/>
    </xf>
    <xf numFmtId="0" fontId="0" fillId="0" borderId="33" xfId="0" applyBorder="1"/>
    <xf numFmtId="0" fontId="4" fillId="0" borderId="2" xfId="0" applyFont="1" applyBorder="1" applyAlignment="1">
      <alignment horizontal="center"/>
    </xf>
    <xf numFmtId="0" fontId="13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4" fontId="13" fillId="2" borderId="34" xfId="1" applyNumberFormat="1" applyFont="1" applyFill="1" applyBorder="1" applyAlignment="1">
      <alignment horizontal="right"/>
    </xf>
    <xf numFmtId="0" fontId="0" fillId="0" borderId="35" xfId="0" applyBorder="1"/>
    <xf numFmtId="0" fontId="0" fillId="0" borderId="36" xfId="0" applyBorder="1"/>
    <xf numFmtId="0" fontId="0" fillId="0" borderId="36" xfId="0" applyFont="1" applyBorder="1"/>
    <xf numFmtId="0" fontId="0" fillId="0" borderId="37" xfId="0" applyBorder="1"/>
    <xf numFmtId="0" fontId="0" fillId="0" borderId="0" xfId="0" applyBorder="1"/>
    <xf numFmtId="0" fontId="1" fillId="0" borderId="38" xfId="0" applyFont="1" applyBorder="1" applyAlignment="1">
      <alignment horizontal="right"/>
    </xf>
    <xf numFmtId="0" fontId="0" fillId="0" borderId="39" xfId="0" applyBorder="1"/>
    <xf numFmtId="164" fontId="13" fillId="2" borderId="15" xfId="1" applyNumberFormat="1" applyFont="1" applyFill="1" applyBorder="1" applyAlignment="1">
      <alignment horizontal="right"/>
    </xf>
    <xf numFmtId="164" fontId="13" fillId="2" borderId="40" xfId="1" applyNumberFormat="1" applyFont="1" applyFill="1" applyBorder="1" applyAlignment="1">
      <alignment horizontal="right"/>
    </xf>
    <xf numFmtId="0" fontId="0" fillId="0" borderId="41" xfId="0" applyBorder="1"/>
    <xf numFmtId="164" fontId="0" fillId="0" borderId="19" xfId="0" applyNumberFormat="1" applyBorder="1"/>
  </cellXfs>
  <cellStyles count="2">
    <cellStyle name="Normale" xfId="0" builtinId="0"/>
    <cellStyle name="Valuta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09"/>
  <sheetViews>
    <sheetView workbookViewId="0">
      <pane ySplit="1" topLeftCell="A95" activePane="bottomLeft" state="frozen"/>
      <selection pane="bottomLeft" activeCell="K107" sqref="K107"/>
    </sheetView>
  </sheetViews>
  <sheetFormatPr defaultRowHeight="15"/>
  <cols>
    <col min="1" max="1" width="15.5703125" style="5" bestFit="1" customWidth="1"/>
    <col min="2" max="2" width="15.7109375" style="5" bestFit="1" customWidth="1"/>
    <col min="3" max="3" width="5" style="3" hidden="1" customWidth="1"/>
    <col min="4" max="4" width="3.85546875" style="3" hidden="1" customWidth="1"/>
    <col min="5" max="5" width="4.85546875" style="3" hidden="1" customWidth="1"/>
    <col min="6" max="6" width="9.140625" style="5" hidden="1" customWidth="1"/>
    <col min="7" max="7" width="20.5703125" style="27" bestFit="1" customWidth="1"/>
    <col min="8" max="8" width="7.28515625" style="3" customWidth="1"/>
    <col min="9" max="9" width="6.85546875" style="5" bestFit="1" customWidth="1"/>
    <col min="10" max="10" width="7.5703125" style="5" bestFit="1" customWidth="1"/>
    <col min="11" max="11" width="29.42578125" style="5" bestFit="1" customWidth="1"/>
    <col min="12" max="12" width="11.28515625" style="35" bestFit="1" customWidth="1"/>
    <col min="13" max="13" width="13.85546875" style="5" customWidth="1"/>
    <col min="14" max="14" width="16.5703125" style="5" bestFit="1" customWidth="1"/>
    <col min="15" max="16" width="12" style="5" customWidth="1"/>
    <col min="17" max="17" width="9.140625" style="5"/>
    <col min="18" max="18" width="12.5703125" style="49" bestFit="1" customWidth="1"/>
    <col min="19" max="19" width="10.42578125" style="103" customWidth="1"/>
    <col min="20" max="16384" width="9.140625" style="5"/>
  </cols>
  <sheetData>
    <row r="1" spans="1:19" s="45" customFormat="1" ht="45.75" thickBot="1">
      <c r="A1" s="36" t="s">
        <v>1</v>
      </c>
      <c r="B1" s="37" t="s">
        <v>2</v>
      </c>
      <c r="C1" s="38"/>
      <c r="D1" s="38" t="s">
        <v>3</v>
      </c>
      <c r="E1" s="38"/>
      <c r="F1" s="39"/>
      <c r="G1" s="40" t="s">
        <v>398</v>
      </c>
      <c r="H1" s="41" t="s">
        <v>399</v>
      </c>
      <c r="I1" s="40" t="s">
        <v>400</v>
      </c>
      <c r="J1" s="40" t="s">
        <v>401</v>
      </c>
      <c r="K1" s="40" t="s">
        <v>0</v>
      </c>
      <c r="L1" s="42" t="s">
        <v>402</v>
      </c>
      <c r="M1" s="43" t="s">
        <v>395</v>
      </c>
      <c r="N1" s="42" t="s">
        <v>403</v>
      </c>
      <c r="O1" s="44" t="s">
        <v>405</v>
      </c>
      <c r="P1" s="46" t="s">
        <v>396</v>
      </c>
      <c r="Q1" s="42" t="s">
        <v>397</v>
      </c>
      <c r="R1" s="102" t="s">
        <v>404</v>
      </c>
      <c r="S1" s="50" t="s">
        <v>406</v>
      </c>
    </row>
    <row r="2" spans="1:19">
      <c r="A2" s="6" t="s">
        <v>4</v>
      </c>
      <c r="B2" s="6" t="s">
        <v>5</v>
      </c>
      <c r="C2" s="7">
        <v>4021</v>
      </c>
      <c r="D2" s="7">
        <v>1009</v>
      </c>
      <c r="E2" s="7">
        <v>7058</v>
      </c>
      <c r="F2" s="28" t="s">
        <v>6</v>
      </c>
      <c r="G2" s="2" t="s">
        <v>7</v>
      </c>
      <c r="H2" s="7" t="s">
        <v>8</v>
      </c>
      <c r="I2" s="29"/>
      <c r="J2" s="29"/>
      <c r="K2" s="30" t="s">
        <v>9</v>
      </c>
      <c r="L2" s="34"/>
      <c r="M2" s="11">
        <v>1010</v>
      </c>
      <c r="N2" s="11">
        <v>0</v>
      </c>
      <c r="O2" s="11">
        <v>500</v>
      </c>
      <c r="P2" s="11">
        <f t="shared" ref="P2:P33" si="0">N2+O2</f>
        <v>500</v>
      </c>
      <c r="Q2" s="11">
        <v>4</v>
      </c>
      <c r="R2" s="114">
        <f t="shared" ref="R2:R33" si="1">P2*Q2</f>
        <v>2000</v>
      </c>
      <c r="S2" s="103" t="s">
        <v>407</v>
      </c>
    </row>
    <row r="3" spans="1:19">
      <c r="A3" s="6" t="s">
        <v>10</v>
      </c>
      <c r="B3" s="6" t="s">
        <v>11</v>
      </c>
      <c r="C3" s="9">
        <v>6927</v>
      </c>
      <c r="D3" s="9">
        <v>1010</v>
      </c>
      <c r="E3" s="9">
        <v>6926</v>
      </c>
      <c r="F3" s="10" t="s">
        <v>12</v>
      </c>
      <c r="G3" s="2" t="s">
        <v>13</v>
      </c>
      <c r="H3" s="9" t="s">
        <v>8</v>
      </c>
      <c r="I3" s="11">
        <v>1</v>
      </c>
      <c r="J3" s="11"/>
      <c r="K3" s="31" t="s">
        <v>14</v>
      </c>
      <c r="L3" s="34"/>
      <c r="M3" s="11" t="s">
        <v>415</v>
      </c>
      <c r="N3" s="11"/>
      <c r="O3" s="11"/>
      <c r="P3" s="11">
        <f t="shared" si="0"/>
        <v>0</v>
      </c>
      <c r="Q3" s="11"/>
      <c r="R3" s="114">
        <f t="shared" si="1"/>
        <v>0</v>
      </c>
    </row>
    <row r="4" spans="1:19">
      <c r="A4" s="6" t="s">
        <v>15</v>
      </c>
      <c r="B4" s="6" t="s">
        <v>16</v>
      </c>
      <c r="C4" s="9">
        <v>3934</v>
      </c>
      <c r="D4" s="9"/>
      <c r="E4" s="9"/>
      <c r="F4" s="10" t="s">
        <v>17</v>
      </c>
      <c r="G4" s="2" t="s">
        <v>18</v>
      </c>
      <c r="H4" s="9" t="s">
        <v>8</v>
      </c>
      <c r="I4" s="11"/>
      <c r="J4" s="11"/>
      <c r="K4" s="31" t="s">
        <v>19</v>
      </c>
      <c r="L4" s="34"/>
      <c r="M4" s="11">
        <v>1010</v>
      </c>
      <c r="N4" s="11">
        <v>0</v>
      </c>
      <c r="O4" s="11">
        <v>500</v>
      </c>
      <c r="P4" s="11">
        <f t="shared" si="0"/>
        <v>500</v>
      </c>
      <c r="Q4" s="11">
        <v>4</v>
      </c>
      <c r="R4" s="114">
        <f t="shared" si="1"/>
        <v>2000</v>
      </c>
      <c r="S4" s="103" t="s">
        <v>407</v>
      </c>
    </row>
    <row r="5" spans="1:19">
      <c r="A5" s="6" t="s">
        <v>20</v>
      </c>
      <c r="B5" s="6" t="s">
        <v>21</v>
      </c>
      <c r="C5" s="9">
        <v>4050</v>
      </c>
      <c r="D5" s="9"/>
      <c r="E5" s="9"/>
      <c r="F5" s="9"/>
      <c r="G5" s="8" t="s">
        <v>22</v>
      </c>
      <c r="H5" s="9" t="s">
        <v>8</v>
      </c>
      <c r="I5" s="11">
        <v>1</v>
      </c>
      <c r="J5" s="11"/>
      <c r="K5" s="31" t="s">
        <v>23</v>
      </c>
      <c r="L5" s="34"/>
      <c r="M5" s="11"/>
      <c r="N5" s="11"/>
      <c r="O5" s="11"/>
      <c r="P5" s="11">
        <f t="shared" si="0"/>
        <v>0</v>
      </c>
      <c r="Q5" s="11"/>
      <c r="R5" s="114">
        <f t="shared" si="1"/>
        <v>0</v>
      </c>
    </row>
    <row r="6" spans="1:19">
      <c r="A6" s="12" t="s">
        <v>20</v>
      </c>
      <c r="B6" s="12" t="s">
        <v>24</v>
      </c>
      <c r="C6" s="13">
        <v>3929</v>
      </c>
      <c r="D6" s="13">
        <v>1010</v>
      </c>
      <c r="E6" s="13">
        <v>6902</v>
      </c>
      <c r="F6" s="14" t="s">
        <v>25</v>
      </c>
      <c r="G6" s="15" t="s">
        <v>26</v>
      </c>
      <c r="H6" s="13" t="s">
        <v>8</v>
      </c>
      <c r="I6" s="1">
        <v>1</v>
      </c>
      <c r="J6" s="1"/>
      <c r="K6" s="31" t="s">
        <v>27</v>
      </c>
      <c r="L6" s="34"/>
      <c r="M6" s="11">
        <v>1010</v>
      </c>
      <c r="N6" s="11">
        <v>50</v>
      </c>
      <c r="O6" s="11">
        <v>500</v>
      </c>
      <c r="P6" s="11">
        <f t="shared" si="0"/>
        <v>550</v>
      </c>
      <c r="Q6" s="11">
        <v>4</v>
      </c>
      <c r="R6" s="114">
        <f t="shared" si="1"/>
        <v>2200</v>
      </c>
      <c r="S6" s="103" t="s">
        <v>407</v>
      </c>
    </row>
    <row r="7" spans="1:19">
      <c r="A7" s="6" t="s">
        <v>28</v>
      </c>
      <c r="B7" s="6" t="s">
        <v>29</v>
      </c>
      <c r="C7" s="9">
        <v>6616</v>
      </c>
      <c r="D7" s="9"/>
      <c r="E7" s="9"/>
      <c r="F7" s="10" t="s">
        <v>30</v>
      </c>
      <c r="G7" s="8" t="s">
        <v>31</v>
      </c>
      <c r="H7" s="9" t="s">
        <v>8</v>
      </c>
      <c r="I7" s="11"/>
      <c r="J7" s="11"/>
      <c r="K7" s="31" t="s">
        <v>32</v>
      </c>
      <c r="L7" s="34"/>
      <c r="M7" s="11">
        <v>1010</v>
      </c>
      <c r="N7" s="11"/>
      <c r="O7" s="11">
        <v>500</v>
      </c>
      <c r="P7" s="11">
        <f t="shared" si="0"/>
        <v>500</v>
      </c>
      <c r="Q7" s="11">
        <v>4</v>
      </c>
      <c r="R7" s="114">
        <f t="shared" si="1"/>
        <v>2000</v>
      </c>
      <c r="S7" s="103" t="s">
        <v>407</v>
      </c>
    </row>
    <row r="8" spans="1:19">
      <c r="A8" s="6" t="s">
        <v>469</v>
      </c>
      <c r="B8" s="6" t="s">
        <v>470</v>
      </c>
      <c r="C8" s="9"/>
      <c r="D8" s="9"/>
      <c r="E8" s="9"/>
      <c r="F8" s="11"/>
      <c r="G8" s="29" t="s">
        <v>471</v>
      </c>
      <c r="H8" s="9" t="s">
        <v>8</v>
      </c>
      <c r="I8" s="11">
        <v>4</v>
      </c>
      <c r="J8" s="11"/>
      <c r="K8" s="33" t="s">
        <v>472</v>
      </c>
      <c r="L8" s="34"/>
      <c r="M8" s="11">
        <v>1010</v>
      </c>
      <c r="N8" s="11">
        <v>200</v>
      </c>
      <c r="O8" s="11">
        <v>500</v>
      </c>
      <c r="P8" s="11">
        <f t="shared" si="0"/>
        <v>700</v>
      </c>
      <c r="Q8" s="11">
        <v>4</v>
      </c>
      <c r="R8" s="114">
        <f t="shared" si="1"/>
        <v>2800</v>
      </c>
      <c r="S8" s="103" t="s">
        <v>407</v>
      </c>
    </row>
    <row r="9" spans="1:19">
      <c r="A9" s="6" t="s">
        <v>33</v>
      </c>
      <c r="B9" s="6" t="s">
        <v>34</v>
      </c>
      <c r="C9" s="9">
        <v>6953</v>
      </c>
      <c r="D9" s="9"/>
      <c r="E9" s="9"/>
      <c r="F9" s="10" t="s">
        <v>35</v>
      </c>
      <c r="G9" s="8" t="s">
        <v>36</v>
      </c>
      <c r="H9" s="9" t="s">
        <v>8</v>
      </c>
      <c r="I9" s="11">
        <v>1</v>
      </c>
      <c r="J9" s="11"/>
      <c r="K9" s="31" t="s">
        <v>37</v>
      </c>
      <c r="L9" s="34" t="s">
        <v>391</v>
      </c>
      <c r="M9" s="11" t="s">
        <v>414</v>
      </c>
      <c r="N9" s="11"/>
      <c r="O9" s="11"/>
      <c r="P9" s="11">
        <f t="shared" si="0"/>
        <v>0</v>
      </c>
      <c r="Q9" s="11"/>
      <c r="R9" s="114">
        <f t="shared" si="1"/>
        <v>0</v>
      </c>
    </row>
    <row r="10" spans="1:19">
      <c r="A10" s="6" t="s">
        <v>38</v>
      </c>
      <c r="B10" s="6" t="s">
        <v>39</v>
      </c>
      <c r="C10" s="9">
        <v>6928</v>
      </c>
      <c r="D10" s="9"/>
      <c r="E10" s="9"/>
      <c r="F10" s="10" t="s">
        <v>40</v>
      </c>
      <c r="G10" s="8" t="s">
        <v>41</v>
      </c>
      <c r="H10" s="9" t="s">
        <v>8</v>
      </c>
      <c r="I10" s="11"/>
      <c r="J10" s="11"/>
      <c r="K10" s="31" t="s">
        <v>42</v>
      </c>
      <c r="L10" s="34"/>
      <c r="M10" s="11">
        <v>1010</v>
      </c>
      <c r="N10" s="11">
        <v>0</v>
      </c>
      <c r="O10" s="11">
        <v>500</v>
      </c>
      <c r="P10" s="11">
        <f t="shared" si="0"/>
        <v>500</v>
      </c>
      <c r="Q10" s="11">
        <v>3</v>
      </c>
      <c r="R10" s="114">
        <f t="shared" si="1"/>
        <v>1500</v>
      </c>
      <c r="S10" s="103" t="s">
        <v>408</v>
      </c>
    </row>
    <row r="11" spans="1:19">
      <c r="A11" s="6" t="s">
        <v>38</v>
      </c>
      <c r="B11" s="6" t="s">
        <v>64</v>
      </c>
      <c r="C11" s="9">
        <v>3935</v>
      </c>
      <c r="D11" s="9"/>
      <c r="E11" s="9"/>
      <c r="F11" s="10" t="s">
        <v>65</v>
      </c>
      <c r="G11" s="2" t="s">
        <v>66</v>
      </c>
      <c r="H11" s="9" t="s">
        <v>8</v>
      </c>
      <c r="I11" s="11">
        <v>2</v>
      </c>
      <c r="J11" s="11"/>
      <c r="K11" s="31" t="s">
        <v>67</v>
      </c>
      <c r="L11" s="34"/>
      <c r="M11" s="11">
        <v>1010</v>
      </c>
      <c r="N11" s="11">
        <v>100</v>
      </c>
      <c r="O11" s="11">
        <v>500</v>
      </c>
      <c r="P11" s="11">
        <f t="shared" si="0"/>
        <v>600</v>
      </c>
      <c r="Q11" s="11">
        <v>4</v>
      </c>
      <c r="R11" s="114">
        <f t="shared" si="1"/>
        <v>2400</v>
      </c>
      <c r="S11" s="103" t="s">
        <v>407</v>
      </c>
    </row>
    <row r="12" spans="1:19">
      <c r="A12" s="16" t="s">
        <v>38</v>
      </c>
      <c r="B12" s="6" t="s">
        <v>43</v>
      </c>
      <c r="C12" s="9">
        <v>4062</v>
      </c>
      <c r="D12" s="9">
        <v>1009</v>
      </c>
      <c r="E12" s="9">
        <v>6903</v>
      </c>
      <c r="F12" s="10" t="s">
        <v>44</v>
      </c>
      <c r="G12" s="2" t="s">
        <v>45</v>
      </c>
      <c r="H12" s="9" t="s">
        <v>8</v>
      </c>
      <c r="I12" s="11"/>
      <c r="J12" s="11"/>
      <c r="K12" s="31" t="s">
        <v>46</v>
      </c>
      <c r="L12" s="34"/>
      <c r="M12" s="11">
        <v>1010</v>
      </c>
      <c r="N12" s="11">
        <v>0</v>
      </c>
      <c r="O12" s="11">
        <v>500</v>
      </c>
      <c r="P12" s="11">
        <f t="shared" si="0"/>
        <v>500</v>
      </c>
      <c r="Q12" s="11">
        <v>4</v>
      </c>
      <c r="R12" s="114">
        <f t="shared" si="1"/>
        <v>2000</v>
      </c>
      <c r="S12" s="103" t="s">
        <v>407</v>
      </c>
    </row>
    <row r="13" spans="1:19">
      <c r="A13" s="6" t="s">
        <v>47</v>
      </c>
      <c r="B13" s="6" t="s">
        <v>48</v>
      </c>
      <c r="C13" s="9">
        <v>3849</v>
      </c>
      <c r="D13" s="9">
        <v>1009</v>
      </c>
      <c r="E13" s="9">
        <v>6843</v>
      </c>
      <c r="F13" s="10" t="s">
        <v>49</v>
      </c>
      <c r="G13" s="2" t="s">
        <v>50</v>
      </c>
      <c r="H13" s="9" t="s">
        <v>8</v>
      </c>
      <c r="I13" s="11"/>
      <c r="J13" s="11"/>
      <c r="K13" s="31" t="s">
        <v>51</v>
      </c>
      <c r="L13" s="34"/>
      <c r="M13" s="11">
        <v>1010</v>
      </c>
      <c r="N13" s="11">
        <v>0</v>
      </c>
      <c r="O13" s="11">
        <v>500</v>
      </c>
      <c r="P13" s="11">
        <f t="shared" si="0"/>
        <v>500</v>
      </c>
      <c r="Q13" s="11">
        <v>4</v>
      </c>
      <c r="R13" s="114">
        <f t="shared" si="1"/>
        <v>2000</v>
      </c>
      <c r="S13" s="103" t="s">
        <v>407</v>
      </c>
    </row>
    <row r="14" spans="1:19">
      <c r="A14" s="17" t="s">
        <v>47</v>
      </c>
      <c r="B14" s="17" t="s">
        <v>52</v>
      </c>
      <c r="C14" s="18">
        <v>6951</v>
      </c>
      <c r="D14" s="18"/>
      <c r="E14" s="18"/>
      <c r="F14" s="19" t="s">
        <v>53</v>
      </c>
      <c r="G14" s="20" t="s">
        <v>54</v>
      </c>
      <c r="H14" s="9" t="s">
        <v>55</v>
      </c>
      <c r="I14" s="11"/>
      <c r="J14" s="11"/>
      <c r="K14" s="31" t="s">
        <v>56</v>
      </c>
      <c r="L14" s="34" t="s">
        <v>391</v>
      </c>
      <c r="M14" s="11" t="s">
        <v>414</v>
      </c>
      <c r="N14" s="11"/>
      <c r="O14" s="11"/>
      <c r="P14" s="11">
        <f t="shared" si="0"/>
        <v>0</v>
      </c>
      <c r="Q14" s="11"/>
      <c r="R14" s="114">
        <f t="shared" si="1"/>
        <v>0</v>
      </c>
    </row>
    <row r="15" spans="1:19">
      <c r="A15" s="6" t="s">
        <v>47</v>
      </c>
      <c r="B15" s="6" t="s">
        <v>16</v>
      </c>
      <c r="C15" s="9">
        <v>3978</v>
      </c>
      <c r="D15" s="9">
        <v>1010</v>
      </c>
      <c r="E15" s="9">
        <v>6950</v>
      </c>
      <c r="F15" s="10" t="s">
        <v>53</v>
      </c>
      <c r="G15" s="2" t="s">
        <v>57</v>
      </c>
      <c r="H15" s="9" t="s">
        <v>8</v>
      </c>
      <c r="I15" s="11">
        <v>1</v>
      </c>
      <c r="J15" s="11"/>
      <c r="K15" s="31" t="s">
        <v>58</v>
      </c>
      <c r="L15" s="34"/>
      <c r="M15" s="11">
        <v>1010</v>
      </c>
      <c r="N15" s="11">
        <v>50</v>
      </c>
      <c r="O15" s="11">
        <v>500</v>
      </c>
      <c r="P15" s="11">
        <f t="shared" si="0"/>
        <v>550</v>
      </c>
      <c r="Q15" s="11">
        <v>4</v>
      </c>
      <c r="R15" s="114">
        <f t="shared" si="1"/>
        <v>2200</v>
      </c>
      <c r="S15" s="103" t="s">
        <v>408</v>
      </c>
    </row>
    <row r="16" spans="1:19">
      <c r="A16" s="6" t="s">
        <v>59</v>
      </c>
      <c r="B16" s="6" t="s">
        <v>388</v>
      </c>
      <c r="C16" s="9"/>
      <c r="D16" s="9"/>
      <c r="E16" s="9"/>
      <c r="F16" s="11"/>
      <c r="G16" s="29" t="s">
        <v>412</v>
      </c>
      <c r="H16" s="9" t="s">
        <v>8</v>
      </c>
      <c r="I16" s="11">
        <v>2</v>
      </c>
      <c r="J16" s="11"/>
      <c r="K16" s="33" t="s">
        <v>413</v>
      </c>
      <c r="L16" s="34"/>
      <c r="M16" s="11">
        <v>1010</v>
      </c>
      <c r="N16" s="11">
        <v>100</v>
      </c>
      <c r="O16" s="11">
        <v>500</v>
      </c>
      <c r="P16" s="11">
        <f t="shared" si="0"/>
        <v>600</v>
      </c>
      <c r="Q16" s="11">
        <v>4</v>
      </c>
      <c r="R16" s="114">
        <f t="shared" si="1"/>
        <v>2400</v>
      </c>
      <c r="S16" s="103" t="s">
        <v>407</v>
      </c>
    </row>
    <row r="17" spans="1:22">
      <c r="A17" s="6" t="s">
        <v>59</v>
      </c>
      <c r="B17" s="6" t="s">
        <v>389</v>
      </c>
      <c r="C17" s="9"/>
      <c r="D17" s="9"/>
      <c r="E17" s="9"/>
      <c r="F17" s="11"/>
      <c r="G17" s="29" t="s">
        <v>409</v>
      </c>
      <c r="H17" s="9" t="s">
        <v>8</v>
      </c>
      <c r="I17" s="11"/>
      <c r="J17" s="11"/>
      <c r="K17" s="33" t="s">
        <v>410</v>
      </c>
      <c r="L17" s="34"/>
      <c r="M17" s="11">
        <v>1010</v>
      </c>
      <c r="N17" s="11">
        <v>0</v>
      </c>
      <c r="O17" s="11">
        <v>500</v>
      </c>
      <c r="P17" s="11">
        <f t="shared" si="0"/>
        <v>500</v>
      </c>
      <c r="Q17" s="11">
        <v>4</v>
      </c>
      <c r="R17" s="114">
        <f t="shared" si="1"/>
        <v>2000</v>
      </c>
      <c r="S17" s="103" t="s">
        <v>407</v>
      </c>
    </row>
    <row r="18" spans="1:22">
      <c r="A18" s="6" t="s">
        <v>59</v>
      </c>
      <c r="B18" s="6" t="s">
        <v>60</v>
      </c>
      <c r="C18" s="9">
        <v>4228</v>
      </c>
      <c r="D18" s="9">
        <v>1010</v>
      </c>
      <c r="E18" s="9">
        <v>6980</v>
      </c>
      <c r="F18" s="10" t="s">
        <v>61</v>
      </c>
      <c r="G18" s="2" t="s">
        <v>62</v>
      </c>
      <c r="H18" s="9" t="s">
        <v>8</v>
      </c>
      <c r="I18" s="11">
        <v>3</v>
      </c>
      <c r="J18" s="11"/>
      <c r="K18" s="31" t="s">
        <v>63</v>
      </c>
      <c r="L18" s="34" t="s">
        <v>391</v>
      </c>
      <c r="M18" s="11" t="s">
        <v>414</v>
      </c>
      <c r="N18" s="11"/>
      <c r="O18" s="11"/>
      <c r="P18" s="11">
        <f t="shared" si="0"/>
        <v>0</v>
      </c>
      <c r="Q18" s="11"/>
      <c r="R18" s="114">
        <f t="shared" si="1"/>
        <v>0</v>
      </c>
    </row>
    <row r="19" spans="1:22">
      <c r="A19" s="6" t="s">
        <v>68</v>
      </c>
      <c r="B19" s="6" t="s">
        <v>69</v>
      </c>
      <c r="C19" s="9">
        <v>4051</v>
      </c>
      <c r="D19" s="9">
        <v>1009</v>
      </c>
      <c r="E19" s="9">
        <v>6921</v>
      </c>
      <c r="F19" s="10" t="s">
        <v>70</v>
      </c>
      <c r="G19" s="8" t="s">
        <v>71</v>
      </c>
      <c r="H19" s="9" t="s">
        <v>8</v>
      </c>
      <c r="I19" s="11"/>
      <c r="J19" s="11"/>
      <c r="K19" s="31" t="s">
        <v>72</v>
      </c>
      <c r="L19" s="34"/>
      <c r="M19" s="11">
        <v>1010</v>
      </c>
      <c r="N19" s="11">
        <v>0</v>
      </c>
      <c r="O19" s="11">
        <v>500</v>
      </c>
      <c r="P19" s="11">
        <f t="shared" si="0"/>
        <v>500</v>
      </c>
      <c r="Q19" s="11">
        <v>4</v>
      </c>
      <c r="R19" s="114">
        <f t="shared" si="1"/>
        <v>2000</v>
      </c>
      <c r="S19" s="103" t="s">
        <v>407</v>
      </c>
    </row>
    <row r="20" spans="1:22">
      <c r="A20" s="6" t="s">
        <v>73</v>
      </c>
      <c r="B20" s="6" t="s">
        <v>74</v>
      </c>
      <c r="C20" s="9">
        <v>6891</v>
      </c>
      <c r="D20" s="9"/>
      <c r="E20" s="9"/>
      <c r="F20" s="10" t="s">
        <v>75</v>
      </c>
      <c r="G20" s="2" t="s">
        <v>76</v>
      </c>
      <c r="H20" s="9" t="s">
        <v>8</v>
      </c>
      <c r="I20" s="11"/>
      <c r="J20" s="11"/>
      <c r="K20" s="31" t="s">
        <v>77</v>
      </c>
      <c r="L20" s="34"/>
      <c r="M20" s="11" t="s">
        <v>415</v>
      </c>
      <c r="N20" s="11"/>
      <c r="O20" s="11"/>
      <c r="P20" s="11">
        <f t="shared" si="0"/>
        <v>0</v>
      </c>
      <c r="Q20" s="11"/>
      <c r="R20" s="114">
        <f t="shared" si="1"/>
        <v>0</v>
      </c>
    </row>
    <row r="21" spans="1:22">
      <c r="A21" s="6" t="s">
        <v>78</v>
      </c>
      <c r="B21" s="6" t="s">
        <v>79</v>
      </c>
      <c r="C21" s="9">
        <v>3930</v>
      </c>
      <c r="D21" s="9">
        <v>1010</v>
      </c>
      <c r="E21" s="9">
        <v>6961</v>
      </c>
      <c r="F21" s="10" t="s">
        <v>80</v>
      </c>
      <c r="G21" s="2" t="s">
        <v>81</v>
      </c>
      <c r="H21" s="9" t="s">
        <v>8</v>
      </c>
      <c r="I21" s="11">
        <v>1</v>
      </c>
      <c r="J21" s="11"/>
      <c r="K21" s="31" t="s">
        <v>82</v>
      </c>
      <c r="L21" s="34"/>
      <c r="M21" s="11">
        <v>1010</v>
      </c>
      <c r="N21" s="11">
        <v>50</v>
      </c>
      <c r="O21" s="11">
        <v>500</v>
      </c>
      <c r="P21" s="11">
        <f t="shared" si="0"/>
        <v>550</v>
      </c>
      <c r="Q21" s="11">
        <v>4</v>
      </c>
      <c r="R21" s="114">
        <f t="shared" si="1"/>
        <v>2200</v>
      </c>
      <c r="S21" s="103" t="s">
        <v>408</v>
      </c>
    </row>
    <row r="22" spans="1:22">
      <c r="A22" s="6" t="s">
        <v>78</v>
      </c>
      <c r="B22" s="6" t="s">
        <v>83</v>
      </c>
      <c r="C22" s="9">
        <v>3846</v>
      </c>
      <c r="D22" s="9">
        <v>1010</v>
      </c>
      <c r="E22" s="9">
        <v>6919</v>
      </c>
      <c r="F22" s="10" t="s">
        <v>84</v>
      </c>
      <c r="G22" s="2" t="s">
        <v>85</v>
      </c>
      <c r="H22" s="9" t="s">
        <v>8</v>
      </c>
      <c r="I22" s="11"/>
      <c r="J22" s="11"/>
      <c r="K22" s="31" t="s">
        <v>86</v>
      </c>
      <c r="L22" s="34"/>
      <c r="M22" s="11">
        <v>1010</v>
      </c>
      <c r="N22" s="11">
        <v>0</v>
      </c>
      <c r="O22" s="11">
        <v>500</v>
      </c>
      <c r="P22" s="11">
        <f t="shared" si="0"/>
        <v>500</v>
      </c>
      <c r="Q22" s="11">
        <v>4.2</v>
      </c>
      <c r="R22" s="114">
        <f t="shared" si="1"/>
        <v>2100</v>
      </c>
      <c r="S22" s="103" t="s">
        <v>408</v>
      </c>
      <c r="T22" s="5" t="s">
        <v>411</v>
      </c>
    </row>
    <row r="23" spans="1:22">
      <c r="A23" s="6" t="s">
        <v>87</v>
      </c>
      <c r="B23" s="6" t="s">
        <v>88</v>
      </c>
      <c r="C23" s="9">
        <v>4168</v>
      </c>
      <c r="D23" s="9"/>
      <c r="E23" s="9"/>
      <c r="F23" s="10" t="s">
        <v>89</v>
      </c>
      <c r="G23" s="2" t="s">
        <v>90</v>
      </c>
      <c r="H23" s="9" t="s">
        <v>8</v>
      </c>
      <c r="I23" s="11">
        <v>2</v>
      </c>
      <c r="J23" s="11"/>
      <c r="K23" s="31" t="s">
        <v>91</v>
      </c>
      <c r="L23" s="34"/>
      <c r="M23" s="11"/>
      <c r="N23" s="11"/>
      <c r="O23" s="11"/>
      <c r="P23" s="11">
        <f t="shared" si="0"/>
        <v>0</v>
      </c>
      <c r="Q23" s="11"/>
      <c r="R23" s="114">
        <f t="shared" si="1"/>
        <v>0</v>
      </c>
    </row>
    <row r="24" spans="1:22">
      <c r="A24" s="6" t="s">
        <v>92</v>
      </c>
      <c r="B24" s="6" t="s">
        <v>93</v>
      </c>
      <c r="C24" s="9">
        <v>4013</v>
      </c>
      <c r="D24" s="9">
        <v>1010</v>
      </c>
      <c r="E24" s="9">
        <v>7069</v>
      </c>
      <c r="F24" s="10" t="s">
        <v>94</v>
      </c>
      <c r="G24" s="2" t="s">
        <v>95</v>
      </c>
      <c r="H24" s="9" t="s">
        <v>8</v>
      </c>
      <c r="I24" s="11">
        <v>2</v>
      </c>
      <c r="J24" s="11"/>
      <c r="K24" s="31" t="s">
        <v>96</v>
      </c>
      <c r="L24" s="34"/>
      <c r="M24" s="11">
        <v>1010</v>
      </c>
      <c r="N24" s="11">
        <v>100</v>
      </c>
      <c r="O24" s="11">
        <v>500</v>
      </c>
      <c r="P24" s="11">
        <f t="shared" si="0"/>
        <v>600</v>
      </c>
      <c r="Q24" s="11">
        <v>4</v>
      </c>
      <c r="R24" s="114">
        <f t="shared" si="1"/>
        <v>2400</v>
      </c>
      <c r="S24" s="103" t="s">
        <v>408</v>
      </c>
    </row>
    <row r="25" spans="1:22">
      <c r="A25" s="6" t="s">
        <v>429</v>
      </c>
      <c r="B25" s="6" t="s">
        <v>430</v>
      </c>
      <c r="C25" s="80" t="s">
        <v>431</v>
      </c>
      <c r="D25" s="26" t="s">
        <v>8</v>
      </c>
      <c r="E25" s="26">
        <v>2</v>
      </c>
      <c r="F25" s="26"/>
      <c r="G25" s="91" t="s">
        <v>431</v>
      </c>
      <c r="H25" s="104" t="s">
        <v>8</v>
      </c>
      <c r="I25" s="98">
        <v>2</v>
      </c>
      <c r="J25" s="98"/>
      <c r="K25" s="119" t="s">
        <v>432</v>
      </c>
      <c r="L25" s="96"/>
      <c r="M25" s="26">
        <v>1010</v>
      </c>
      <c r="N25" s="26">
        <v>100</v>
      </c>
      <c r="O25" s="26">
        <v>500</v>
      </c>
      <c r="P25" s="26">
        <f t="shared" si="0"/>
        <v>600</v>
      </c>
      <c r="Q25" s="26">
        <v>4</v>
      </c>
      <c r="R25" s="114">
        <f t="shared" si="1"/>
        <v>2400</v>
      </c>
      <c r="S25" s="98" t="s">
        <v>407</v>
      </c>
      <c r="T25" s="83"/>
      <c r="U25" s="83"/>
      <c r="V25" s="83"/>
    </row>
    <row r="26" spans="1:22">
      <c r="A26" s="6" t="s">
        <v>97</v>
      </c>
      <c r="B26" s="6" t="s">
        <v>98</v>
      </c>
      <c r="C26" s="9">
        <v>4180</v>
      </c>
      <c r="D26" s="9"/>
      <c r="E26" s="9"/>
      <c r="F26" s="10" t="s">
        <v>99</v>
      </c>
      <c r="G26" s="2" t="s">
        <v>100</v>
      </c>
      <c r="H26" s="9" t="s">
        <v>8</v>
      </c>
      <c r="I26" s="11">
        <v>2</v>
      </c>
      <c r="J26" s="11"/>
      <c r="K26" s="31" t="s">
        <v>101</v>
      </c>
      <c r="L26" s="34"/>
      <c r="M26" s="11">
        <v>1010</v>
      </c>
      <c r="N26" s="11">
        <v>100</v>
      </c>
      <c r="O26" s="11">
        <v>500</v>
      </c>
      <c r="P26" s="11">
        <f t="shared" si="0"/>
        <v>600</v>
      </c>
      <c r="Q26" s="11">
        <v>1.875</v>
      </c>
      <c r="R26" s="114">
        <f t="shared" si="1"/>
        <v>1125</v>
      </c>
      <c r="S26" s="103" t="s">
        <v>407</v>
      </c>
      <c r="T26" s="5" t="s">
        <v>411</v>
      </c>
    </row>
    <row r="27" spans="1:22">
      <c r="A27" s="6" t="s">
        <v>102</v>
      </c>
      <c r="B27" s="6" t="s">
        <v>103</v>
      </c>
      <c r="C27" s="9">
        <v>3933</v>
      </c>
      <c r="D27" s="9">
        <v>1009</v>
      </c>
      <c r="E27" s="9">
        <v>6952</v>
      </c>
      <c r="F27" s="10" t="s">
        <v>104</v>
      </c>
      <c r="G27" s="2" t="s">
        <v>105</v>
      </c>
      <c r="H27" s="9" t="s">
        <v>8</v>
      </c>
      <c r="I27" s="11">
        <v>1</v>
      </c>
      <c r="J27" s="11"/>
      <c r="K27" s="31" t="s">
        <v>106</v>
      </c>
      <c r="L27" s="34"/>
      <c r="M27" s="11">
        <v>1010</v>
      </c>
      <c r="N27" s="11">
        <v>50</v>
      </c>
      <c r="O27" s="11">
        <v>500</v>
      </c>
      <c r="P27" s="11">
        <f t="shared" si="0"/>
        <v>550</v>
      </c>
      <c r="Q27" s="11">
        <v>4</v>
      </c>
      <c r="R27" s="114">
        <f t="shared" si="1"/>
        <v>2200</v>
      </c>
      <c r="S27" s="103" t="s">
        <v>407</v>
      </c>
    </row>
    <row r="28" spans="1:22">
      <c r="A28" s="6" t="s">
        <v>107</v>
      </c>
      <c r="B28" s="6" t="s">
        <v>108</v>
      </c>
      <c r="C28" s="9">
        <v>3931</v>
      </c>
      <c r="D28" s="9">
        <v>1009</v>
      </c>
      <c r="E28" s="9">
        <v>6956</v>
      </c>
      <c r="F28" s="10" t="s">
        <v>109</v>
      </c>
      <c r="G28" s="2" t="s">
        <v>110</v>
      </c>
      <c r="H28" s="9" t="s">
        <v>8</v>
      </c>
      <c r="I28" s="11">
        <v>2</v>
      </c>
      <c r="J28" s="11"/>
      <c r="K28" s="31" t="s">
        <v>111</v>
      </c>
      <c r="L28" s="34"/>
      <c r="M28" s="11">
        <v>1010</v>
      </c>
      <c r="N28" s="11">
        <v>100</v>
      </c>
      <c r="O28" s="11">
        <v>500</v>
      </c>
      <c r="P28" s="11">
        <f t="shared" si="0"/>
        <v>600</v>
      </c>
      <c r="Q28" s="11">
        <v>4</v>
      </c>
      <c r="R28" s="114">
        <f t="shared" si="1"/>
        <v>2400</v>
      </c>
      <c r="S28" s="103" t="s">
        <v>407</v>
      </c>
    </row>
    <row r="29" spans="1:22">
      <c r="A29" s="6" t="s">
        <v>112</v>
      </c>
      <c r="B29" s="6" t="s">
        <v>79</v>
      </c>
      <c r="C29" s="9">
        <v>3837</v>
      </c>
      <c r="D29" s="9">
        <v>1009</v>
      </c>
      <c r="E29" s="9">
        <v>6876</v>
      </c>
      <c r="F29" s="10" t="s">
        <v>113</v>
      </c>
      <c r="G29" s="2" t="s">
        <v>114</v>
      </c>
      <c r="H29" s="9" t="s">
        <v>8</v>
      </c>
      <c r="I29" s="11"/>
      <c r="J29" s="11"/>
      <c r="K29" s="31" t="s">
        <v>115</v>
      </c>
      <c r="L29" s="34"/>
      <c r="M29" s="11">
        <v>1010</v>
      </c>
      <c r="N29" s="11">
        <v>0</v>
      </c>
      <c r="O29" s="11">
        <v>500</v>
      </c>
      <c r="P29" s="11">
        <f t="shared" si="0"/>
        <v>500</v>
      </c>
      <c r="Q29" s="11">
        <v>4</v>
      </c>
      <c r="R29" s="114">
        <f t="shared" si="1"/>
        <v>2000</v>
      </c>
      <c r="S29" s="103" t="s">
        <v>407</v>
      </c>
      <c r="U29" s="5">
        <v>180900</v>
      </c>
      <c r="V29" s="5">
        <f>U29/16</f>
        <v>11306.25</v>
      </c>
    </row>
    <row r="30" spans="1:22">
      <c r="A30" s="6" t="s">
        <v>116</v>
      </c>
      <c r="B30" s="6" t="s">
        <v>117</v>
      </c>
      <c r="C30" s="9"/>
      <c r="D30" s="9">
        <v>1010</v>
      </c>
      <c r="E30" s="9">
        <v>6873</v>
      </c>
      <c r="F30" s="10" t="s">
        <v>118</v>
      </c>
      <c r="G30" s="2" t="s">
        <v>119</v>
      </c>
      <c r="H30" s="9" t="s">
        <v>8</v>
      </c>
      <c r="I30" s="11"/>
      <c r="J30" s="11"/>
      <c r="K30" s="31" t="s">
        <v>120</v>
      </c>
      <c r="L30" s="34"/>
      <c r="M30" s="11" t="s">
        <v>415</v>
      </c>
      <c r="N30" s="11"/>
      <c r="O30" s="11"/>
      <c r="P30" s="11">
        <f t="shared" si="0"/>
        <v>0</v>
      </c>
      <c r="Q30" s="11"/>
      <c r="R30" s="114">
        <f t="shared" si="1"/>
        <v>0</v>
      </c>
    </row>
    <row r="31" spans="1:22">
      <c r="A31" s="6" t="s">
        <v>121</v>
      </c>
      <c r="B31" s="6" t="s">
        <v>122</v>
      </c>
      <c r="C31" s="9"/>
      <c r="D31" s="9">
        <v>1009</v>
      </c>
      <c r="E31" s="9">
        <v>7000</v>
      </c>
      <c r="F31" s="10" t="s">
        <v>123</v>
      </c>
      <c r="G31" s="2" t="s">
        <v>124</v>
      </c>
      <c r="H31" s="9" t="s">
        <v>8</v>
      </c>
      <c r="I31" s="11">
        <v>1</v>
      </c>
      <c r="J31" s="11"/>
      <c r="K31" s="31" t="s">
        <v>125</v>
      </c>
      <c r="L31" s="34" t="s">
        <v>391</v>
      </c>
      <c r="M31" s="11" t="s">
        <v>414</v>
      </c>
      <c r="N31" s="11"/>
      <c r="O31" s="11"/>
      <c r="P31" s="11">
        <f t="shared" si="0"/>
        <v>0</v>
      </c>
      <c r="Q31" s="11"/>
      <c r="R31" s="114">
        <f t="shared" si="1"/>
        <v>0</v>
      </c>
    </row>
    <row r="32" spans="1:22">
      <c r="A32" s="6" t="s">
        <v>126</v>
      </c>
      <c r="B32" s="6" t="s">
        <v>127</v>
      </c>
      <c r="C32" s="9">
        <v>3976</v>
      </c>
      <c r="D32" s="9">
        <v>1010</v>
      </c>
      <c r="E32" s="9">
        <v>6939</v>
      </c>
      <c r="F32" s="10" t="s">
        <v>128</v>
      </c>
      <c r="G32" s="8" t="s">
        <v>129</v>
      </c>
      <c r="H32" s="9" t="s">
        <v>8</v>
      </c>
      <c r="I32" s="11"/>
      <c r="J32" s="11"/>
      <c r="K32" s="31" t="s">
        <v>130</v>
      </c>
      <c r="L32" s="34"/>
      <c r="M32" s="11">
        <v>1010</v>
      </c>
      <c r="N32" s="11">
        <v>0</v>
      </c>
      <c r="O32" s="11">
        <v>500</v>
      </c>
      <c r="P32" s="11">
        <f t="shared" si="0"/>
        <v>500</v>
      </c>
      <c r="Q32" s="11">
        <v>4</v>
      </c>
      <c r="R32" s="114">
        <f t="shared" si="1"/>
        <v>2000</v>
      </c>
      <c r="S32" s="103" t="s">
        <v>408</v>
      </c>
    </row>
    <row r="33" spans="1:22">
      <c r="A33" s="6" t="s">
        <v>131</v>
      </c>
      <c r="B33" s="6" t="s">
        <v>132</v>
      </c>
      <c r="C33" s="9"/>
      <c r="D33" s="9">
        <v>1010</v>
      </c>
      <c r="E33" s="9">
        <v>6982</v>
      </c>
      <c r="F33" s="10"/>
      <c r="G33" s="2" t="s">
        <v>133</v>
      </c>
      <c r="H33" s="9" t="s">
        <v>8</v>
      </c>
      <c r="I33" s="11"/>
      <c r="J33" s="11"/>
      <c r="K33" s="31" t="s">
        <v>134</v>
      </c>
      <c r="L33" s="34"/>
      <c r="M33" s="11">
        <v>1010</v>
      </c>
      <c r="N33" s="11">
        <v>0</v>
      </c>
      <c r="O33" s="11">
        <v>500</v>
      </c>
      <c r="P33" s="11">
        <f t="shared" si="0"/>
        <v>500</v>
      </c>
      <c r="Q33" s="11">
        <v>2.2000000000000002</v>
      </c>
      <c r="R33" s="114">
        <f t="shared" si="1"/>
        <v>1100</v>
      </c>
      <c r="S33" s="103" t="s">
        <v>407</v>
      </c>
    </row>
    <row r="34" spans="1:22">
      <c r="A34" s="6" t="s">
        <v>135</v>
      </c>
      <c r="B34" s="6" t="s">
        <v>136</v>
      </c>
      <c r="C34" s="9"/>
      <c r="D34" s="9">
        <v>1009</v>
      </c>
      <c r="E34" s="9">
        <v>6920</v>
      </c>
      <c r="F34" s="10"/>
      <c r="G34" s="2" t="s">
        <v>137</v>
      </c>
      <c r="H34" s="9" t="s">
        <v>138</v>
      </c>
      <c r="I34" s="11">
        <v>3</v>
      </c>
      <c r="J34" s="11"/>
      <c r="K34" s="31" t="s">
        <v>139</v>
      </c>
      <c r="L34" s="34" t="s">
        <v>391</v>
      </c>
      <c r="M34" s="11" t="s">
        <v>414</v>
      </c>
      <c r="N34" s="11"/>
      <c r="O34" s="11"/>
      <c r="P34" s="11">
        <f t="shared" ref="P34:P65" si="2">N34+O34</f>
        <v>0</v>
      </c>
      <c r="Q34" s="11"/>
      <c r="R34" s="114">
        <f t="shared" ref="R34:R65" si="3">P34*Q34</f>
        <v>0</v>
      </c>
    </row>
    <row r="35" spans="1:22">
      <c r="A35" s="6" t="s">
        <v>135</v>
      </c>
      <c r="B35" s="6" t="s">
        <v>140</v>
      </c>
      <c r="C35" s="9"/>
      <c r="D35" s="9">
        <v>1009</v>
      </c>
      <c r="E35" s="9">
        <v>7216</v>
      </c>
      <c r="F35" s="10"/>
      <c r="G35" s="2" t="s">
        <v>141</v>
      </c>
      <c r="H35" s="9" t="s">
        <v>8</v>
      </c>
      <c r="I35" s="11"/>
      <c r="J35" s="11"/>
      <c r="K35" s="31"/>
      <c r="L35" s="34"/>
      <c r="M35" s="11"/>
      <c r="N35" s="11"/>
      <c r="O35" s="11"/>
      <c r="P35" s="11">
        <f t="shared" si="2"/>
        <v>0</v>
      </c>
      <c r="Q35" s="11"/>
      <c r="R35" s="114">
        <f t="shared" si="3"/>
        <v>0</v>
      </c>
    </row>
    <row r="36" spans="1:22">
      <c r="A36" s="6" t="s">
        <v>142</v>
      </c>
      <c r="B36" s="6" t="s">
        <v>143</v>
      </c>
      <c r="C36" s="9">
        <v>3993</v>
      </c>
      <c r="D36" s="9">
        <v>1009</v>
      </c>
      <c r="E36" s="9">
        <v>6746</v>
      </c>
      <c r="F36" s="10" t="s">
        <v>144</v>
      </c>
      <c r="G36" s="2" t="s">
        <v>145</v>
      </c>
      <c r="H36" s="9" t="s">
        <v>8</v>
      </c>
      <c r="I36" s="11"/>
      <c r="J36" s="11"/>
      <c r="K36" s="31" t="s">
        <v>146</v>
      </c>
      <c r="L36" s="34"/>
      <c r="M36" s="11">
        <v>1010</v>
      </c>
      <c r="N36" s="11">
        <v>0</v>
      </c>
      <c r="O36" s="11">
        <v>500</v>
      </c>
      <c r="P36" s="11">
        <f t="shared" si="2"/>
        <v>500</v>
      </c>
      <c r="Q36" s="11">
        <v>4</v>
      </c>
      <c r="R36" s="114">
        <f t="shared" si="3"/>
        <v>2000</v>
      </c>
      <c r="S36" s="103" t="s">
        <v>407</v>
      </c>
    </row>
    <row r="37" spans="1:22">
      <c r="A37" s="12" t="s">
        <v>147</v>
      </c>
      <c r="B37" s="12" t="s">
        <v>148</v>
      </c>
      <c r="C37" s="13"/>
      <c r="D37" s="13">
        <v>1010</v>
      </c>
      <c r="E37" s="13">
        <v>6874</v>
      </c>
      <c r="F37" s="14" t="s">
        <v>118</v>
      </c>
      <c r="G37" s="15" t="s">
        <v>149</v>
      </c>
      <c r="H37" s="13" t="s">
        <v>8</v>
      </c>
      <c r="I37" s="1">
        <v>2</v>
      </c>
      <c r="J37" s="1"/>
      <c r="K37" s="31" t="s">
        <v>150</v>
      </c>
      <c r="L37" s="34"/>
      <c r="M37" s="11" t="s">
        <v>415</v>
      </c>
      <c r="N37" s="11"/>
      <c r="O37" s="11"/>
      <c r="P37" s="11">
        <f t="shared" si="2"/>
        <v>0</v>
      </c>
      <c r="Q37" s="11"/>
      <c r="R37" s="114">
        <f t="shared" si="3"/>
        <v>0</v>
      </c>
    </row>
    <row r="38" spans="1:22">
      <c r="A38" s="6" t="s">
        <v>151</v>
      </c>
      <c r="B38" s="6" t="s">
        <v>152</v>
      </c>
      <c r="C38" s="9">
        <v>4258</v>
      </c>
      <c r="D38" s="9"/>
      <c r="E38" s="9"/>
      <c r="F38" s="10" t="s">
        <v>153</v>
      </c>
      <c r="G38" s="2" t="s">
        <v>154</v>
      </c>
      <c r="H38" s="9" t="s">
        <v>8</v>
      </c>
      <c r="I38" s="11">
        <v>3</v>
      </c>
      <c r="J38" s="11"/>
      <c r="K38" s="31" t="s">
        <v>155</v>
      </c>
      <c r="L38" s="34"/>
      <c r="M38" s="11">
        <v>1010</v>
      </c>
      <c r="N38" s="11">
        <v>150</v>
      </c>
      <c r="O38" s="11">
        <v>500</v>
      </c>
      <c r="P38" s="11">
        <f t="shared" si="2"/>
        <v>650</v>
      </c>
      <c r="Q38" s="11">
        <v>4</v>
      </c>
      <c r="R38" s="114">
        <f t="shared" si="3"/>
        <v>2600</v>
      </c>
      <c r="S38" s="103" t="s">
        <v>407</v>
      </c>
    </row>
    <row r="39" spans="1:22">
      <c r="A39" s="6" t="s">
        <v>433</v>
      </c>
      <c r="B39" s="6" t="s">
        <v>434</v>
      </c>
      <c r="C39" s="84" t="s">
        <v>435</v>
      </c>
      <c r="D39" s="26" t="s">
        <v>8</v>
      </c>
      <c r="E39" s="26"/>
      <c r="F39" s="26"/>
      <c r="G39" s="95" t="s">
        <v>435</v>
      </c>
      <c r="H39" s="104" t="s">
        <v>8</v>
      </c>
      <c r="I39" s="98"/>
      <c r="J39" s="98"/>
      <c r="K39" s="134" t="s">
        <v>480</v>
      </c>
      <c r="L39" s="96"/>
      <c r="M39" s="26">
        <v>1010</v>
      </c>
      <c r="N39" s="26">
        <v>0</v>
      </c>
      <c r="O39" s="26">
        <v>500</v>
      </c>
      <c r="P39" s="26">
        <f t="shared" si="2"/>
        <v>500</v>
      </c>
      <c r="Q39" s="26">
        <v>4</v>
      </c>
      <c r="R39" s="114">
        <f t="shared" si="3"/>
        <v>2000</v>
      </c>
      <c r="S39" s="98" t="s">
        <v>407</v>
      </c>
      <c r="T39" s="83"/>
      <c r="U39" s="83"/>
      <c r="V39" s="83"/>
    </row>
    <row r="40" spans="1:22">
      <c r="A40" s="6" t="s">
        <v>156</v>
      </c>
      <c r="B40" s="6" t="s">
        <v>157</v>
      </c>
      <c r="C40" s="9">
        <v>3926</v>
      </c>
      <c r="D40" s="9"/>
      <c r="E40" s="9"/>
      <c r="F40" s="9"/>
      <c r="G40" s="8" t="s">
        <v>158</v>
      </c>
      <c r="H40" s="9" t="s">
        <v>8</v>
      </c>
      <c r="I40" s="11">
        <v>1</v>
      </c>
      <c r="J40" s="11"/>
      <c r="K40" s="31" t="s">
        <v>159</v>
      </c>
      <c r="L40" s="34"/>
      <c r="M40" s="11">
        <v>1009</v>
      </c>
      <c r="N40" s="11">
        <v>0</v>
      </c>
      <c r="O40" s="11">
        <v>1000</v>
      </c>
      <c r="P40" s="11">
        <f t="shared" si="2"/>
        <v>1000</v>
      </c>
      <c r="Q40" s="11">
        <v>4</v>
      </c>
      <c r="R40" s="114">
        <f t="shared" si="3"/>
        <v>4000</v>
      </c>
      <c r="S40" s="103" t="s">
        <v>408</v>
      </c>
    </row>
    <row r="41" spans="1:22">
      <c r="A41" s="6" t="s">
        <v>160</v>
      </c>
      <c r="B41" s="6" t="s">
        <v>11</v>
      </c>
      <c r="C41" s="9">
        <v>4052</v>
      </c>
      <c r="D41" s="9">
        <v>1009</v>
      </c>
      <c r="E41" s="9">
        <v>6983</v>
      </c>
      <c r="F41" s="10" t="s">
        <v>161</v>
      </c>
      <c r="G41" s="8" t="s">
        <v>162</v>
      </c>
      <c r="H41" s="9" t="s">
        <v>8</v>
      </c>
      <c r="I41" s="11"/>
      <c r="J41" s="11"/>
      <c r="K41" s="31" t="s">
        <v>163</v>
      </c>
      <c r="L41" s="34"/>
      <c r="M41" s="11">
        <v>1009</v>
      </c>
      <c r="N41" s="11">
        <v>0</v>
      </c>
      <c r="O41" s="11">
        <v>1000</v>
      </c>
      <c r="P41" s="11">
        <f t="shared" si="2"/>
        <v>1000</v>
      </c>
      <c r="Q41" s="11">
        <v>4</v>
      </c>
      <c r="R41" s="114">
        <f t="shared" si="3"/>
        <v>4000</v>
      </c>
      <c r="S41" s="103" t="s">
        <v>408</v>
      </c>
    </row>
    <row r="42" spans="1:22">
      <c r="A42" s="6" t="s">
        <v>160</v>
      </c>
      <c r="B42" s="6" t="s">
        <v>164</v>
      </c>
      <c r="C42" s="9">
        <v>3844</v>
      </c>
      <c r="D42" s="9">
        <v>1009</v>
      </c>
      <c r="E42" s="9">
        <v>6821</v>
      </c>
      <c r="F42" s="10" t="s">
        <v>165</v>
      </c>
      <c r="G42" s="2" t="s">
        <v>166</v>
      </c>
      <c r="H42" s="9" t="s">
        <v>8</v>
      </c>
      <c r="I42" s="11">
        <v>2</v>
      </c>
      <c r="J42" s="11"/>
      <c r="K42" s="31" t="s">
        <v>167</v>
      </c>
      <c r="L42" s="34"/>
      <c r="M42" s="11">
        <v>1009</v>
      </c>
      <c r="N42" s="11">
        <v>0</v>
      </c>
      <c r="O42" s="11">
        <v>1000</v>
      </c>
      <c r="P42" s="11">
        <f t="shared" si="2"/>
        <v>1000</v>
      </c>
      <c r="Q42" s="11">
        <v>4</v>
      </c>
      <c r="R42" s="114">
        <f t="shared" si="3"/>
        <v>4000</v>
      </c>
      <c r="S42" s="103" t="s">
        <v>408</v>
      </c>
    </row>
    <row r="43" spans="1:22">
      <c r="A43" s="17" t="s">
        <v>168</v>
      </c>
      <c r="B43" s="17" t="s">
        <v>169</v>
      </c>
      <c r="C43" s="9"/>
      <c r="D43" s="9">
        <v>1009</v>
      </c>
      <c r="E43" s="9">
        <v>6963</v>
      </c>
      <c r="F43" s="10"/>
      <c r="G43" s="2" t="s">
        <v>170</v>
      </c>
      <c r="H43" s="9" t="s">
        <v>8</v>
      </c>
      <c r="I43" s="11"/>
      <c r="J43" s="11"/>
      <c r="K43" s="31"/>
      <c r="L43" s="34" t="s">
        <v>391</v>
      </c>
      <c r="M43" s="11" t="s">
        <v>414</v>
      </c>
      <c r="N43" s="11"/>
      <c r="O43" s="11"/>
      <c r="P43" s="11">
        <f t="shared" si="2"/>
        <v>0</v>
      </c>
      <c r="Q43" s="11"/>
      <c r="R43" s="114">
        <f t="shared" si="3"/>
        <v>0</v>
      </c>
    </row>
    <row r="44" spans="1:22">
      <c r="A44" s="93" t="s">
        <v>171</v>
      </c>
      <c r="B44" s="93" t="s">
        <v>436</v>
      </c>
      <c r="C44" s="87" t="s">
        <v>437</v>
      </c>
      <c r="D44" s="88" t="s">
        <v>8</v>
      </c>
      <c r="E44" s="88"/>
      <c r="F44" s="88"/>
      <c r="G44" s="94" t="s">
        <v>437</v>
      </c>
      <c r="H44" s="104" t="s">
        <v>8</v>
      </c>
      <c r="I44" s="98"/>
      <c r="J44" s="98"/>
      <c r="K44" s="119" t="s">
        <v>438</v>
      </c>
      <c r="L44" s="96"/>
      <c r="M44" s="26">
        <v>1010</v>
      </c>
      <c r="N44" s="26">
        <v>0</v>
      </c>
      <c r="O44" s="26">
        <v>500</v>
      </c>
      <c r="P44" s="26">
        <f t="shared" si="2"/>
        <v>500</v>
      </c>
      <c r="Q44" s="26">
        <v>4</v>
      </c>
      <c r="R44" s="114">
        <f t="shared" si="3"/>
        <v>2000</v>
      </c>
      <c r="S44" s="98" t="s">
        <v>407</v>
      </c>
      <c r="T44" s="83"/>
      <c r="U44" s="83"/>
      <c r="V44" s="83"/>
    </row>
    <row r="45" spans="1:22">
      <c r="A45" s="6" t="s">
        <v>171</v>
      </c>
      <c r="B45" s="6" t="s">
        <v>172</v>
      </c>
      <c r="C45" s="9">
        <v>4173</v>
      </c>
      <c r="D45" s="9">
        <v>1009</v>
      </c>
      <c r="E45" s="9">
        <v>6885</v>
      </c>
      <c r="F45" s="10" t="s">
        <v>173</v>
      </c>
      <c r="G45" s="2" t="s">
        <v>174</v>
      </c>
      <c r="H45" s="9" t="s">
        <v>8</v>
      </c>
      <c r="I45" s="11"/>
      <c r="J45" s="11"/>
      <c r="K45" s="31" t="s">
        <v>175</v>
      </c>
      <c r="L45" s="34"/>
      <c r="M45" s="11">
        <v>1010</v>
      </c>
      <c r="N45" s="11">
        <v>0</v>
      </c>
      <c r="O45" s="11">
        <v>500</v>
      </c>
      <c r="P45" s="11">
        <f t="shared" si="2"/>
        <v>500</v>
      </c>
      <c r="Q45" s="11">
        <v>4</v>
      </c>
      <c r="R45" s="114">
        <f t="shared" si="3"/>
        <v>2000</v>
      </c>
      <c r="S45" s="103" t="s">
        <v>407</v>
      </c>
    </row>
    <row r="46" spans="1:22">
      <c r="A46" s="6" t="s">
        <v>171</v>
      </c>
      <c r="B46" s="6" t="s">
        <v>176</v>
      </c>
      <c r="C46" s="9">
        <v>4262</v>
      </c>
      <c r="D46" s="9">
        <v>1009</v>
      </c>
      <c r="E46" s="9">
        <v>7014</v>
      </c>
      <c r="F46" s="10" t="s">
        <v>177</v>
      </c>
      <c r="G46" s="2" t="s">
        <v>178</v>
      </c>
      <c r="H46" s="9" t="s">
        <v>8</v>
      </c>
      <c r="I46" s="11"/>
      <c r="J46" s="11"/>
      <c r="K46" s="31" t="s">
        <v>179</v>
      </c>
      <c r="L46" s="34"/>
      <c r="M46" s="11">
        <v>1010</v>
      </c>
      <c r="N46" s="11">
        <v>0</v>
      </c>
      <c r="O46" s="11">
        <v>500</v>
      </c>
      <c r="P46" s="11">
        <f t="shared" si="2"/>
        <v>500</v>
      </c>
      <c r="Q46" s="11">
        <v>4</v>
      </c>
      <c r="R46" s="114">
        <f t="shared" si="3"/>
        <v>2000</v>
      </c>
      <c r="S46" s="103" t="s">
        <v>407</v>
      </c>
    </row>
    <row r="47" spans="1:22">
      <c r="A47" s="6" t="s">
        <v>171</v>
      </c>
      <c r="B47" s="6" t="s">
        <v>16</v>
      </c>
      <c r="C47" s="9">
        <v>4185</v>
      </c>
      <c r="D47" s="9">
        <v>1009</v>
      </c>
      <c r="E47" s="9">
        <v>7015</v>
      </c>
      <c r="F47" s="10" t="s">
        <v>180</v>
      </c>
      <c r="G47" s="2" t="s">
        <v>181</v>
      </c>
      <c r="H47" s="9" t="s">
        <v>8</v>
      </c>
      <c r="I47" s="11"/>
      <c r="J47" s="11"/>
      <c r="K47" s="31" t="s">
        <v>182</v>
      </c>
      <c r="L47" s="34"/>
      <c r="M47" s="11">
        <v>1010</v>
      </c>
      <c r="N47" s="11">
        <v>0</v>
      </c>
      <c r="O47" s="11">
        <v>500</v>
      </c>
      <c r="P47" s="11">
        <f t="shared" si="2"/>
        <v>500</v>
      </c>
      <c r="Q47" s="11">
        <v>4</v>
      </c>
      <c r="R47" s="114">
        <f t="shared" si="3"/>
        <v>2000</v>
      </c>
      <c r="S47" s="103" t="s">
        <v>407</v>
      </c>
    </row>
    <row r="48" spans="1:22">
      <c r="A48" s="93" t="s">
        <v>171</v>
      </c>
      <c r="B48" s="93" t="s">
        <v>439</v>
      </c>
      <c r="C48" s="87" t="s">
        <v>440</v>
      </c>
      <c r="D48" s="88" t="s">
        <v>8</v>
      </c>
      <c r="E48" s="88"/>
      <c r="F48" s="88"/>
      <c r="G48" s="94" t="s">
        <v>440</v>
      </c>
      <c r="H48" s="104" t="s">
        <v>8</v>
      </c>
      <c r="I48" s="98"/>
      <c r="J48" s="98"/>
      <c r="K48" s="119" t="s">
        <v>441</v>
      </c>
      <c r="L48" s="96"/>
      <c r="M48" s="26">
        <v>1010</v>
      </c>
      <c r="N48" s="26">
        <v>0</v>
      </c>
      <c r="O48" s="26">
        <v>500</v>
      </c>
      <c r="P48" s="26">
        <f t="shared" si="2"/>
        <v>500</v>
      </c>
      <c r="Q48" s="26">
        <v>4</v>
      </c>
      <c r="R48" s="114">
        <f t="shared" si="3"/>
        <v>2000</v>
      </c>
      <c r="S48" s="98" t="s">
        <v>407</v>
      </c>
      <c r="T48" s="83"/>
      <c r="U48" s="83"/>
      <c r="V48" s="83"/>
    </row>
    <row r="49" spans="1:22">
      <c r="A49" s="6" t="s">
        <v>183</v>
      </c>
      <c r="B49" s="6" t="s">
        <v>184</v>
      </c>
      <c r="C49" s="9"/>
      <c r="D49" s="9">
        <v>1009</v>
      </c>
      <c r="E49" s="9">
        <v>6656</v>
      </c>
      <c r="F49" s="10"/>
      <c r="G49" s="2" t="s">
        <v>185</v>
      </c>
      <c r="H49" s="9" t="s">
        <v>8</v>
      </c>
      <c r="I49" s="11">
        <v>2</v>
      </c>
      <c r="J49" s="11"/>
      <c r="K49" s="31" t="s">
        <v>186</v>
      </c>
      <c r="L49" s="34" t="s">
        <v>391</v>
      </c>
      <c r="M49" s="11" t="s">
        <v>414</v>
      </c>
      <c r="N49" s="11"/>
      <c r="O49" s="11"/>
      <c r="P49" s="11">
        <f t="shared" si="2"/>
        <v>0</v>
      </c>
      <c r="Q49" s="11"/>
      <c r="R49" s="114">
        <f t="shared" si="3"/>
        <v>0</v>
      </c>
    </row>
    <row r="50" spans="1:22">
      <c r="A50" s="6" t="s">
        <v>187</v>
      </c>
      <c r="B50" s="6" t="s">
        <v>188</v>
      </c>
      <c r="C50" s="9"/>
      <c r="D50" s="9">
        <v>1009</v>
      </c>
      <c r="E50" s="9">
        <v>6905</v>
      </c>
      <c r="F50" s="10"/>
      <c r="G50" s="2" t="s">
        <v>189</v>
      </c>
      <c r="H50" s="9" t="s">
        <v>8</v>
      </c>
      <c r="I50" s="11"/>
      <c r="J50" s="11"/>
      <c r="K50" s="31" t="s">
        <v>190</v>
      </c>
      <c r="L50" s="34" t="s">
        <v>391</v>
      </c>
      <c r="M50" s="11" t="s">
        <v>414</v>
      </c>
      <c r="N50" s="11"/>
      <c r="O50" s="11"/>
      <c r="P50" s="11">
        <f t="shared" si="2"/>
        <v>0</v>
      </c>
      <c r="Q50" s="11"/>
      <c r="R50" s="114">
        <f t="shared" si="3"/>
        <v>0</v>
      </c>
    </row>
    <row r="51" spans="1:22">
      <c r="A51" s="6" t="s">
        <v>191</v>
      </c>
      <c r="B51" s="6" t="s">
        <v>192</v>
      </c>
      <c r="C51" s="9">
        <v>3850</v>
      </c>
      <c r="D51" s="9">
        <v>1009</v>
      </c>
      <c r="E51" s="9">
        <v>6929</v>
      </c>
      <c r="F51" s="10" t="s">
        <v>193</v>
      </c>
      <c r="G51" s="2" t="s">
        <v>194</v>
      </c>
      <c r="H51" s="9" t="s">
        <v>8</v>
      </c>
      <c r="I51" s="11">
        <v>2</v>
      </c>
      <c r="J51" s="11"/>
      <c r="K51" s="31" t="s">
        <v>195</v>
      </c>
      <c r="L51" s="34"/>
      <c r="M51" s="11">
        <v>1010</v>
      </c>
      <c r="N51" s="11">
        <v>100</v>
      </c>
      <c r="O51" s="11">
        <v>500</v>
      </c>
      <c r="P51" s="11">
        <f t="shared" si="2"/>
        <v>600</v>
      </c>
      <c r="Q51" s="11">
        <v>4</v>
      </c>
      <c r="R51" s="114">
        <f t="shared" si="3"/>
        <v>2400</v>
      </c>
      <c r="S51" s="103" t="s">
        <v>407</v>
      </c>
    </row>
    <row r="52" spans="1:22">
      <c r="A52" s="6" t="s">
        <v>196</v>
      </c>
      <c r="B52" s="6" t="s">
        <v>197</v>
      </c>
      <c r="C52" s="9">
        <v>3961</v>
      </c>
      <c r="D52" s="9"/>
      <c r="E52" s="9"/>
      <c r="F52" s="10" t="s">
        <v>198</v>
      </c>
      <c r="G52" s="2" t="s">
        <v>199</v>
      </c>
      <c r="H52" s="9" t="s">
        <v>8</v>
      </c>
      <c r="I52" s="11"/>
      <c r="J52" s="11"/>
      <c r="K52" s="31" t="s">
        <v>200</v>
      </c>
      <c r="L52" s="34"/>
      <c r="M52" s="11">
        <v>1010</v>
      </c>
      <c r="N52" s="11">
        <v>0</v>
      </c>
      <c r="O52" s="11">
        <v>500</v>
      </c>
      <c r="P52" s="11">
        <f t="shared" si="2"/>
        <v>500</v>
      </c>
      <c r="Q52" s="11">
        <v>4</v>
      </c>
      <c r="R52" s="114">
        <f t="shared" si="3"/>
        <v>2000</v>
      </c>
      <c r="S52" s="103" t="s">
        <v>407</v>
      </c>
    </row>
    <row r="53" spans="1:22">
      <c r="A53" s="17" t="s">
        <v>442</v>
      </c>
      <c r="B53" s="17" t="s">
        <v>443</v>
      </c>
      <c r="C53" s="90" t="s">
        <v>444</v>
      </c>
      <c r="D53" s="85" t="s">
        <v>445</v>
      </c>
      <c r="E53" s="26"/>
      <c r="F53" s="26"/>
      <c r="G53" s="116" t="s">
        <v>444</v>
      </c>
      <c r="H53" s="104" t="s">
        <v>445</v>
      </c>
      <c r="I53" s="98"/>
      <c r="J53" s="98"/>
      <c r="K53" s="100" t="s">
        <v>446</v>
      </c>
      <c r="L53" s="96" t="s">
        <v>391</v>
      </c>
      <c r="M53" s="26" t="s">
        <v>414</v>
      </c>
      <c r="N53" s="26">
        <v>0</v>
      </c>
      <c r="O53" s="26">
        <v>0</v>
      </c>
      <c r="P53" s="26">
        <f t="shared" si="2"/>
        <v>0</v>
      </c>
      <c r="Q53" s="26">
        <v>4</v>
      </c>
      <c r="R53" s="114">
        <f t="shared" si="3"/>
        <v>0</v>
      </c>
      <c r="S53" s="98"/>
      <c r="T53" s="83"/>
      <c r="U53" s="83"/>
      <c r="V53" s="83"/>
    </row>
    <row r="54" spans="1:22">
      <c r="A54" s="6" t="s">
        <v>201</v>
      </c>
      <c r="B54" s="6" t="s">
        <v>202</v>
      </c>
      <c r="C54" s="9">
        <v>4143</v>
      </c>
      <c r="D54" s="9">
        <v>1010</v>
      </c>
      <c r="E54" s="9">
        <v>119</v>
      </c>
      <c r="F54" s="10" t="s">
        <v>203</v>
      </c>
      <c r="G54" s="2" t="s">
        <v>204</v>
      </c>
      <c r="H54" s="9" t="s">
        <v>8</v>
      </c>
      <c r="I54" s="11"/>
      <c r="J54" s="11">
        <v>1</v>
      </c>
      <c r="K54" s="31" t="s">
        <v>205</v>
      </c>
      <c r="L54" s="34"/>
      <c r="M54" s="11">
        <v>1009</v>
      </c>
      <c r="N54" s="11">
        <v>150</v>
      </c>
      <c r="O54" s="11">
        <v>1000</v>
      </c>
      <c r="P54" s="11">
        <f t="shared" si="2"/>
        <v>1150</v>
      </c>
      <c r="Q54" s="11">
        <v>4</v>
      </c>
      <c r="R54" s="114">
        <f t="shared" si="3"/>
        <v>4600</v>
      </c>
      <c r="S54" s="103" t="s">
        <v>408</v>
      </c>
    </row>
    <row r="55" spans="1:22">
      <c r="A55" s="93" t="s">
        <v>447</v>
      </c>
      <c r="B55" s="93" t="s">
        <v>231</v>
      </c>
      <c r="C55" s="87" t="s">
        <v>448</v>
      </c>
      <c r="D55" s="26" t="s">
        <v>8</v>
      </c>
      <c r="E55" s="88"/>
      <c r="F55" s="26"/>
      <c r="G55" s="94" t="s">
        <v>448</v>
      </c>
      <c r="H55" s="104" t="s">
        <v>8</v>
      </c>
      <c r="I55" s="98"/>
      <c r="J55" s="98"/>
      <c r="K55" s="119" t="s">
        <v>449</v>
      </c>
      <c r="L55" s="96"/>
      <c r="M55" s="26">
        <v>1010</v>
      </c>
      <c r="N55" s="26">
        <v>0</v>
      </c>
      <c r="O55" s="26">
        <v>500</v>
      </c>
      <c r="P55" s="26">
        <f t="shared" si="2"/>
        <v>500</v>
      </c>
      <c r="Q55" s="26">
        <v>2</v>
      </c>
      <c r="R55" s="114">
        <f t="shared" si="3"/>
        <v>1000</v>
      </c>
      <c r="S55" s="98" t="s">
        <v>407</v>
      </c>
      <c r="T55" s="83"/>
      <c r="U55" s="83"/>
      <c r="V55" s="83"/>
    </row>
    <row r="56" spans="1:22">
      <c r="A56" s="6" t="s">
        <v>206</v>
      </c>
      <c r="B56" s="6" t="s">
        <v>207</v>
      </c>
      <c r="C56" s="9">
        <v>3842</v>
      </c>
      <c r="D56" s="9">
        <v>1009</v>
      </c>
      <c r="E56" s="9">
        <v>6615</v>
      </c>
      <c r="F56" s="10" t="s">
        <v>208</v>
      </c>
      <c r="G56" s="2" t="s">
        <v>209</v>
      </c>
      <c r="H56" s="9" t="s">
        <v>8</v>
      </c>
      <c r="I56" s="11"/>
      <c r="J56" s="11"/>
      <c r="K56" s="31" t="s">
        <v>210</v>
      </c>
      <c r="L56" s="34"/>
      <c r="M56" s="11"/>
      <c r="N56" s="11"/>
      <c r="O56" s="11"/>
      <c r="P56" s="11">
        <f t="shared" si="2"/>
        <v>0</v>
      </c>
      <c r="Q56" s="11"/>
      <c r="R56" s="114">
        <f t="shared" si="3"/>
        <v>0</v>
      </c>
    </row>
    <row r="57" spans="1:22">
      <c r="A57" s="6" t="s">
        <v>211</v>
      </c>
      <c r="B57" s="6" t="s">
        <v>212</v>
      </c>
      <c r="C57" s="9"/>
      <c r="D57" s="9">
        <v>1009</v>
      </c>
      <c r="E57" s="9">
        <v>6848</v>
      </c>
      <c r="F57" s="10" t="s">
        <v>213</v>
      </c>
      <c r="G57" s="2" t="s">
        <v>214</v>
      </c>
      <c r="H57" s="9" t="s">
        <v>8</v>
      </c>
      <c r="I57" s="11"/>
      <c r="J57" s="11"/>
      <c r="K57" s="31" t="s">
        <v>215</v>
      </c>
      <c r="L57" s="34"/>
      <c r="M57" s="11">
        <v>1009</v>
      </c>
      <c r="N57" s="11">
        <v>0</v>
      </c>
      <c r="O57" s="11">
        <v>1000</v>
      </c>
      <c r="P57" s="11">
        <f t="shared" si="2"/>
        <v>1000</v>
      </c>
      <c r="Q57" s="11">
        <v>4</v>
      </c>
      <c r="R57" s="114">
        <f t="shared" si="3"/>
        <v>4000</v>
      </c>
      <c r="S57" s="103" t="s">
        <v>408</v>
      </c>
    </row>
    <row r="58" spans="1:22">
      <c r="A58" s="6" t="s">
        <v>450</v>
      </c>
      <c r="B58" s="6" t="s">
        <v>451</v>
      </c>
      <c r="C58" s="80" t="s">
        <v>452</v>
      </c>
      <c r="D58" s="26" t="s">
        <v>8</v>
      </c>
      <c r="E58" s="26"/>
      <c r="F58" s="26">
        <v>1</v>
      </c>
      <c r="G58" s="91" t="s">
        <v>452</v>
      </c>
      <c r="H58" s="104" t="s">
        <v>8</v>
      </c>
      <c r="I58" s="98"/>
      <c r="J58" s="98">
        <v>1</v>
      </c>
      <c r="K58" s="100" t="s">
        <v>453</v>
      </c>
      <c r="L58" s="96"/>
      <c r="M58" s="26">
        <v>1010</v>
      </c>
      <c r="N58" s="26">
        <v>150</v>
      </c>
      <c r="O58" s="26">
        <v>500</v>
      </c>
      <c r="P58" s="26">
        <f t="shared" si="2"/>
        <v>650</v>
      </c>
      <c r="Q58" s="26">
        <v>4</v>
      </c>
      <c r="R58" s="114">
        <f t="shared" si="3"/>
        <v>2600</v>
      </c>
      <c r="S58" s="98" t="s">
        <v>407</v>
      </c>
      <c r="T58" s="83"/>
      <c r="U58" s="83"/>
      <c r="V58" s="83"/>
    </row>
    <row r="59" spans="1:22">
      <c r="A59" s="6" t="s">
        <v>216</v>
      </c>
      <c r="B59" s="6" t="s">
        <v>217</v>
      </c>
      <c r="C59" s="9">
        <v>3840</v>
      </c>
      <c r="D59" s="9"/>
      <c r="E59" s="9"/>
      <c r="F59" s="10" t="s">
        <v>218</v>
      </c>
      <c r="G59" s="2" t="s">
        <v>219</v>
      </c>
      <c r="H59" s="9" t="s">
        <v>8</v>
      </c>
      <c r="I59" s="11"/>
      <c r="J59" s="11"/>
      <c r="K59" s="31" t="s">
        <v>220</v>
      </c>
      <c r="L59" s="34"/>
      <c r="M59" s="11"/>
      <c r="N59" s="11"/>
      <c r="O59" s="11"/>
      <c r="P59" s="11">
        <f t="shared" si="2"/>
        <v>0</v>
      </c>
      <c r="Q59" s="11"/>
      <c r="R59" s="114">
        <f t="shared" si="3"/>
        <v>0</v>
      </c>
    </row>
    <row r="60" spans="1:22">
      <c r="A60" s="6" t="s">
        <v>221</v>
      </c>
      <c r="B60" s="6" t="s">
        <v>222</v>
      </c>
      <c r="C60" s="9">
        <v>3932</v>
      </c>
      <c r="D60" s="9"/>
      <c r="E60" s="9"/>
      <c r="F60" s="10" t="s">
        <v>223</v>
      </c>
      <c r="G60" s="2" t="s">
        <v>224</v>
      </c>
      <c r="H60" s="9" t="s">
        <v>8</v>
      </c>
      <c r="I60" s="11">
        <v>1</v>
      </c>
      <c r="J60" s="11"/>
      <c r="K60" s="31" t="s">
        <v>225</v>
      </c>
      <c r="L60" s="34"/>
      <c r="M60" s="11">
        <v>1010</v>
      </c>
      <c r="N60" s="11">
        <v>50</v>
      </c>
      <c r="O60" s="11">
        <v>500</v>
      </c>
      <c r="P60" s="11">
        <f t="shared" si="2"/>
        <v>550</v>
      </c>
      <c r="Q60" s="11">
        <v>4</v>
      </c>
      <c r="R60" s="114">
        <f t="shared" si="3"/>
        <v>2200</v>
      </c>
      <c r="S60" s="103" t="s">
        <v>407</v>
      </c>
    </row>
    <row r="61" spans="1:22">
      <c r="A61" s="6" t="s">
        <v>226</v>
      </c>
      <c r="B61" s="6" t="s">
        <v>227</v>
      </c>
      <c r="C61" s="9">
        <v>4257</v>
      </c>
      <c r="D61" s="9"/>
      <c r="E61" s="9"/>
      <c r="F61" s="10" t="s">
        <v>228</v>
      </c>
      <c r="G61" s="2" t="s">
        <v>229</v>
      </c>
      <c r="H61" s="9" t="s">
        <v>8</v>
      </c>
      <c r="I61" s="11"/>
      <c r="J61" s="11"/>
      <c r="K61" s="31" t="s">
        <v>230</v>
      </c>
      <c r="L61" s="34"/>
      <c r="M61" s="11">
        <v>1009</v>
      </c>
      <c r="N61" s="11">
        <v>0</v>
      </c>
      <c r="O61" s="11">
        <v>1000</v>
      </c>
      <c r="P61" s="11">
        <f t="shared" si="2"/>
        <v>1000</v>
      </c>
      <c r="Q61" s="11">
        <v>4</v>
      </c>
      <c r="R61" s="114">
        <f t="shared" si="3"/>
        <v>4000</v>
      </c>
      <c r="S61" s="103" t="s">
        <v>408</v>
      </c>
    </row>
    <row r="62" spans="1:22">
      <c r="A62" s="6" t="s">
        <v>454</v>
      </c>
      <c r="B62" s="6" t="s">
        <v>455</v>
      </c>
      <c r="C62" s="92" t="s">
        <v>456</v>
      </c>
      <c r="D62" s="26" t="s">
        <v>8</v>
      </c>
      <c r="E62" s="26"/>
      <c r="F62" s="26"/>
      <c r="G62" s="117" t="s">
        <v>456</v>
      </c>
      <c r="H62" s="104" t="s">
        <v>8</v>
      </c>
      <c r="I62" s="98"/>
      <c r="J62" s="98"/>
      <c r="K62" s="100" t="s">
        <v>457</v>
      </c>
      <c r="L62" s="96"/>
      <c r="M62" s="26">
        <v>1010</v>
      </c>
      <c r="N62" s="26">
        <v>0</v>
      </c>
      <c r="O62" s="26">
        <v>500</v>
      </c>
      <c r="P62" s="26">
        <f t="shared" si="2"/>
        <v>500</v>
      </c>
      <c r="Q62" s="26">
        <v>4</v>
      </c>
      <c r="R62" s="114">
        <f t="shared" si="3"/>
        <v>2000</v>
      </c>
      <c r="S62" s="98" t="s">
        <v>407</v>
      </c>
      <c r="T62" s="83"/>
      <c r="U62" s="83"/>
      <c r="V62" s="83"/>
    </row>
    <row r="63" spans="1:22">
      <c r="A63" s="6" t="s">
        <v>231</v>
      </c>
      <c r="B63" s="6" t="s">
        <v>222</v>
      </c>
      <c r="C63" s="9"/>
      <c r="D63" s="9">
        <v>1010</v>
      </c>
      <c r="E63" s="9">
        <v>7016</v>
      </c>
      <c r="F63" s="10" t="s">
        <v>232</v>
      </c>
      <c r="G63" s="2" t="s">
        <v>233</v>
      </c>
      <c r="H63" s="9" t="s">
        <v>8</v>
      </c>
      <c r="I63" s="11"/>
      <c r="J63" s="11"/>
      <c r="K63" s="31" t="s">
        <v>234</v>
      </c>
      <c r="L63" s="34"/>
      <c r="M63" s="11">
        <v>1009</v>
      </c>
      <c r="N63" s="11">
        <v>0</v>
      </c>
      <c r="O63" s="11">
        <v>1000</v>
      </c>
      <c r="P63" s="11">
        <f t="shared" si="2"/>
        <v>1000</v>
      </c>
      <c r="Q63" s="11">
        <v>6.7000000000000004E-2</v>
      </c>
      <c r="R63" s="114">
        <f t="shared" si="3"/>
        <v>67</v>
      </c>
      <c r="S63" s="103" t="s">
        <v>408</v>
      </c>
    </row>
    <row r="64" spans="1:22">
      <c r="A64" s="6" t="s">
        <v>235</v>
      </c>
      <c r="B64" s="6" t="s">
        <v>217</v>
      </c>
      <c r="C64" s="9">
        <v>3981</v>
      </c>
      <c r="D64" s="9">
        <v>1010</v>
      </c>
      <c r="E64" s="9">
        <v>6949</v>
      </c>
      <c r="F64" s="10" t="s">
        <v>236</v>
      </c>
      <c r="G64" s="2" t="s">
        <v>237</v>
      </c>
      <c r="H64" s="9" t="s">
        <v>8</v>
      </c>
      <c r="I64" s="11">
        <v>2</v>
      </c>
      <c r="J64" s="11">
        <v>1</v>
      </c>
      <c r="K64" s="31" t="s">
        <v>238</v>
      </c>
      <c r="L64" s="34"/>
      <c r="M64" s="11">
        <v>1010</v>
      </c>
      <c r="N64" s="11">
        <v>250</v>
      </c>
      <c r="O64" s="11">
        <v>500</v>
      </c>
      <c r="P64" s="11">
        <f t="shared" si="2"/>
        <v>750</v>
      </c>
      <c r="Q64" s="11">
        <v>1.2</v>
      </c>
      <c r="R64" s="114">
        <f t="shared" si="3"/>
        <v>900</v>
      </c>
      <c r="S64" s="103" t="s">
        <v>408</v>
      </c>
    </row>
    <row r="65" spans="1:22">
      <c r="A65" s="6" t="s">
        <v>239</v>
      </c>
      <c r="B65" s="6" t="s">
        <v>240</v>
      </c>
      <c r="C65" s="9">
        <v>3995</v>
      </c>
      <c r="D65" s="9">
        <v>1010</v>
      </c>
      <c r="E65" s="9">
        <v>6690</v>
      </c>
      <c r="F65" s="10" t="s">
        <v>241</v>
      </c>
      <c r="G65" s="8" t="s">
        <v>242</v>
      </c>
      <c r="H65" s="9" t="s">
        <v>8</v>
      </c>
      <c r="I65" s="11"/>
      <c r="J65" s="11"/>
      <c r="K65" s="31" t="s">
        <v>243</v>
      </c>
      <c r="L65" s="34"/>
      <c r="M65" s="11">
        <v>1010</v>
      </c>
      <c r="N65" s="11">
        <v>0</v>
      </c>
      <c r="O65" s="11">
        <v>500</v>
      </c>
      <c r="P65" s="11">
        <f t="shared" si="2"/>
        <v>500</v>
      </c>
      <c r="Q65" s="11">
        <v>4</v>
      </c>
      <c r="R65" s="114">
        <f t="shared" si="3"/>
        <v>2000</v>
      </c>
      <c r="S65" s="103" t="s">
        <v>408</v>
      </c>
    </row>
    <row r="66" spans="1:22">
      <c r="A66" s="6" t="s">
        <v>239</v>
      </c>
      <c r="B66" s="6" t="s">
        <v>16</v>
      </c>
      <c r="C66" s="9">
        <v>3994</v>
      </c>
      <c r="D66" s="9">
        <v>1010</v>
      </c>
      <c r="E66" s="9">
        <v>6691</v>
      </c>
      <c r="F66" s="10" t="s">
        <v>241</v>
      </c>
      <c r="G66" s="8" t="s">
        <v>244</v>
      </c>
      <c r="H66" s="9" t="s">
        <v>8</v>
      </c>
      <c r="I66" s="11"/>
      <c r="J66" s="11"/>
      <c r="K66" s="31" t="s">
        <v>245</v>
      </c>
      <c r="L66" s="34"/>
      <c r="M66" s="11">
        <v>1010</v>
      </c>
      <c r="N66" s="11">
        <v>0</v>
      </c>
      <c r="O66" s="11">
        <v>500</v>
      </c>
      <c r="P66" s="11">
        <f t="shared" ref="P66:P97" si="4">N66+O66</f>
        <v>500</v>
      </c>
      <c r="Q66" s="11">
        <v>4</v>
      </c>
      <c r="R66" s="114">
        <f t="shared" ref="R66:R97" si="5">P66*Q66</f>
        <v>2000</v>
      </c>
      <c r="S66" s="103" t="s">
        <v>408</v>
      </c>
    </row>
    <row r="67" spans="1:22">
      <c r="A67" s="6" t="s">
        <v>246</v>
      </c>
      <c r="B67" s="6" t="s">
        <v>247</v>
      </c>
      <c r="C67" s="9">
        <v>3975</v>
      </c>
      <c r="D67" s="9">
        <v>1010</v>
      </c>
      <c r="E67" s="9">
        <v>6818</v>
      </c>
      <c r="F67" s="10" t="s">
        <v>248</v>
      </c>
      <c r="G67" s="2" t="s">
        <v>249</v>
      </c>
      <c r="H67" s="9" t="s">
        <v>8</v>
      </c>
      <c r="I67" s="11"/>
      <c r="J67" s="11"/>
      <c r="K67" s="31" t="s">
        <v>250</v>
      </c>
      <c r="L67" s="34"/>
      <c r="M67" s="11">
        <v>1010</v>
      </c>
      <c r="N67" s="11">
        <v>0</v>
      </c>
      <c r="O67" s="11">
        <v>500</v>
      </c>
      <c r="P67" s="11">
        <f t="shared" si="4"/>
        <v>500</v>
      </c>
      <c r="Q67" s="11">
        <v>4</v>
      </c>
      <c r="R67" s="114">
        <f t="shared" si="5"/>
        <v>2000</v>
      </c>
      <c r="S67" s="103" t="s">
        <v>408</v>
      </c>
    </row>
    <row r="68" spans="1:22">
      <c r="A68" s="6" t="s">
        <v>384</v>
      </c>
      <c r="B68" s="6" t="s">
        <v>385</v>
      </c>
      <c r="C68" s="9"/>
      <c r="D68" s="9"/>
      <c r="E68" s="9"/>
      <c r="F68" s="11"/>
      <c r="G68" s="8" t="s">
        <v>392</v>
      </c>
      <c r="H68" s="9" t="s">
        <v>393</v>
      </c>
      <c r="I68" s="11"/>
      <c r="J68" s="11"/>
      <c r="K68" s="33" t="s">
        <v>394</v>
      </c>
      <c r="L68" s="34"/>
      <c r="M68" s="11">
        <v>1009</v>
      </c>
      <c r="N68" s="11">
        <v>0</v>
      </c>
      <c r="O68" s="11">
        <v>1000</v>
      </c>
      <c r="P68" s="11">
        <f t="shared" si="4"/>
        <v>1000</v>
      </c>
      <c r="Q68" s="11">
        <v>3</v>
      </c>
      <c r="R68" s="114">
        <f t="shared" si="5"/>
        <v>3000</v>
      </c>
      <c r="S68" s="103" t="s">
        <v>408</v>
      </c>
    </row>
    <row r="69" spans="1:22">
      <c r="A69" s="6" t="s">
        <v>251</v>
      </c>
      <c r="B69" s="6" t="s">
        <v>252</v>
      </c>
      <c r="C69" s="9"/>
      <c r="D69" s="9">
        <v>1010</v>
      </c>
      <c r="E69" s="9">
        <v>6954</v>
      </c>
      <c r="F69" s="10" t="s">
        <v>35</v>
      </c>
      <c r="G69" s="2" t="s">
        <v>253</v>
      </c>
      <c r="H69" s="9" t="s">
        <v>8</v>
      </c>
      <c r="I69" s="11">
        <v>1</v>
      </c>
      <c r="J69" s="11"/>
      <c r="K69" s="31" t="s">
        <v>254</v>
      </c>
      <c r="L69" s="34" t="s">
        <v>391</v>
      </c>
      <c r="M69" s="11" t="s">
        <v>414</v>
      </c>
      <c r="N69" s="11"/>
      <c r="O69" s="11"/>
      <c r="P69" s="11">
        <f t="shared" si="4"/>
        <v>0</v>
      </c>
      <c r="Q69" s="11"/>
      <c r="R69" s="114">
        <f t="shared" si="5"/>
        <v>0</v>
      </c>
    </row>
    <row r="70" spans="1:22" ht="15.75" thickBot="1">
      <c r="A70" s="6" t="s">
        <v>255</v>
      </c>
      <c r="B70" s="6" t="s">
        <v>103</v>
      </c>
      <c r="C70" s="9">
        <v>3924</v>
      </c>
      <c r="D70" s="9"/>
      <c r="E70" s="9"/>
      <c r="F70" s="10" t="s">
        <v>256</v>
      </c>
      <c r="G70" s="2" t="s">
        <v>257</v>
      </c>
      <c r="H70" s="9" t="s">
        <v>8</v>
      </c>
      <c r="I70" s="11"/>
      <c r="J70" s="11"/>
      <c r="K70" s="31" t="s">
        <v>258</v>
      </c>
      <c r="L70" s="34"/>
      <c r="M70" s="11">
        <v>1010</v>
      </c>
      <c r="N70" s="11">
        <v>0</v>
      </c>
      <c r="O70" s="11">
        <v>500</v>
      </c>
      <c r="P70" s="11">
        <f t="shared" si="4"/>
        <v>500</v>
      </c>
      <c r="Q70" s="11">
        <v>4</v>
      </c>
      <c r="R70" s="114">
        <f t="shared" si="5"/>
        <v>2000</v>
      </c>
      <c r="S70" s="103" t="s">
        <v>407</v>
      </c>
    </row>
    <row r="71" spans="1:22">
      <c r="A71" s="6" t="s">
        <v>383</v>
      </c>
      <c r="B71" s="6" t="s">
        <v>418</v>
      </c>
      <c r="C71" s="9"/>
      <c r="D71" s="9"/>
      <c r="E71" s="9"/>
      <c r="F71" s="11"/>
      <c r="G71" s="57" t="s">
        <v>419</v>
      </c>
      <c r="H71" s="9" t="s">
        <v>8</v>
      </c>
      <c r="I71" s="11"/>
      <c r="J71" s="11"/>
      <c r="K71" s="57" t="s">
        <v>420</v>
      </c>
      <c r="L71" s="34"/>
      <c r="M71" s="11" t="s">
        <v>415</v>
      </c>
      <c r="N71" s="11"/>
      <c r="O71" s="11"/>
      <c r="P71" s="11">
        <f t="shared" si="4"/>
        <v>0</v>
      </c>
      <c r="Q71" s="11"/>
      <c r="R71" s="114">
        <f t="shared" si="5"/>
        <v>0</v>
      </c>
    </row>
    <row r="72" spans="1:22" ht="15.75" thickBot="1">
      <c r="A72" s="6" t="s">
        <v>259</v>
      </c>
      <c r="B72" s="6" t="s">
        <v>5</v>
      </c>
      <c r="C72" s="9">
        <v>4178</v>
      </c>
      <c r="D72" s="9"/>
      <c r="E72" s="9"/>
      <c r="F72" s="10" t="s">
        <v>260</v>
      </c>
      <c r="G72" s="2" t="s">
        <v>261</v>
      </c>
      <c r="H72" s="9" t="s">
        <v>8</v>
      </c>
      <c r="I72" s="11">
        <v>3</v>
      </c>
      <c r="J72" s="11"/>
      <c r="K72" s="31" t="s">
        <v>262</v>
      </c>
      <c r="L72" s="34"/>
      <c r="M72" s="11">
        <v>1010</v>
      </c>
      <c r="N72" s="11">
        <v>150</v>
      </c>
      <c r="O72" s="11">
        <v>500</v>
      </c>
      <c r="P72" s="11">
        <f t="shared" si="4"/>
        <v>650</v>
      </c>
      <c r="Q72" s="11">
        <v>4</v>
      </c>
      <c r="R72" s="114">
        <f t="shared" si="5"/>
        <v>2600</v>
      </c>
      <c r="S72" s="103" t="s">
        <v>407</v>
      </c>
    </row>
    <row r="73" spans="1:22">
      <c r="A73" s="6" t="s">
        <v>386</v>
      </c>
      <c r="B73" s="6" t="s">
        <v>387</v>
      </c>
      <c r="C73" s="9"/>
      <c r="D73" s="9"/>
      <c r="E73" s="9"/>
      <c r="F73" s="11"/>
      <c r="G73" s="57" t="s">
        <v>421</v>
      </c>
      <c r="H73" s="9" t="s">
        <v>8</v>
      </c>
      <c r="I73" s="11">
        <v>3</v>
      </c>
      <c r="J73" s="11"/>
      <c r="K73" s="57" t="s">
        <v>422</v>
      </c>
      <c r="L73" s="34"/>
      <c r="M73" s="11" t="s">
        <v>415</v>
      </c>
      <c r="N73" s="11"/>
      <c r="O73" s="11"/>
      <c r="P73" s="11">
        <f t="shared" si="4"/>
        <v>0</v>
      </c>
      <c r="Q73" s="11"/>
      <c r="R73" s="114">
        <f t="shared" si="5"/>
        <v>0</v>
      </c>
    </row>
    <row r="74" spans="1:22">
      <c r="A74" s="6" t="s">
        <v>263</v>
      </c>
      <c r="B74" s="6" t="s">
        <v>264</v>
      </c>
      <c r="C74" s="9">
        <v>3848</v>
      </c>
      <c r="D74" s="9">
        <v>1010</v>
      </c>
      <c r="E74" s="9">
        <v>6912</v>
      </c>
      <c r="F74" s="10" t="s">
        <v>265</v>
      </c>
      <c r="G74" s="2" t="s">
        <v>266</v>
      </c>
      <c r="H74" s="9" t="s">
        <v>8</v>
      </c>
      <c r="I74" s="11">
        <v>1</v>
      </c>
      <c r="J74" s="11"/>
      <c r="K74" s="31" t="s">
        <v>267</v>
      </c>
      <c r="L74" s="34"/>
      <c r="M74" s="11">
        <v>1010</v>
      </c>
      <c r="N74" s="11">
        <v>50</v>
      </c>
      <c r="O74" s="11">
        <v>500</v>
      </c>
      <c r="P74" s="11">
        <f t="shared" si="4"/>
        <v>550</v>
      </c>
      <c r="Q74" s="11">
        <v>4</v>
      </c>
      <c r="R74" s="114">
        <f t="shared" si="5"/>
        <v>2200</v>
      </c>
      <c r="S74" s="103" t="s">
        <v>408</v>
      </c>
    </row>
    <row r="75" spans="1:22">
      <c r="A75" s="6" t="s">
        <v>263</v>
      </c>
      <c r="B75" s="6" t="s">
        <v>83</v>
      </c>
      <c r="C75" s="9">
        <v>3839</v>
      </c>
      <c r="D75" s="9">
        <v>1010</v>
      </c>
      <c r="E75" s="9">
        <v>6777</v>
      </c>
      <c r="F75" s="10" t="s">
        <v>268</v>
      </c>
      <c r="G75" s="2" t="s">
        <v>269</v>
      </c>
      <c r="H75" s="9" t="s">
        <v>8</v>
      </c>
      <c r="I75" s="11">
        <v>2</v>
      </c>
      <c r="J75" s="11">
        <v>1</v>
      </c>
      <c r="K75" s="31" t="s">
        <v>270</v>
      </c>
      <c r="L75" s="34"/>
      <c r="M75" s="11">
        <v>1010</v>
      </c>
      <c r="N75" s="11">
        <v>250</v>
      </c>
      <c r="O75" s="11">
        <v>500</v>
      </c>
      <c r="P75" s="11">
        <f t="shared" si="4"/>
        <v>750</v>
      </c>
      <c r="Q75" s="11">
        <v>4</v>
      </c>
      <c r="R75" s="114">
        <f t="shared" si="5"/>
        <v>3000</v>
      </c>
      <c r="S75" s="103" t="s">
        <v>408</v>
      </c>
    </row>
    <row r="76" spans="1:22">
      <c r="A76" s="93" t="s">
        <v>458</v>
      </c>
      <c r="B76" s="93" t="s">
        <v>459</v>
      </c>
      <c r="C76" s="87" t="s">
        <v>460</v>
      </c>
      <c r="D76" s="88" t="s">
        <v>8</v>
      </c>
      <c r="E76" s="88"/>
      <c r="F76" s="88"/>
      <c r="G76" s="94" t="s">
        <v>460</v>
      </c>
      <c r="H76" s="97" t="s">
        <v>8</v>
      </c>
      <c r="I76" s="88"/>
      <c r="J76" s="88"/>
      <c r="K76" s="118" t="s">
        <v>461</v>
      </c>
      <c r="L76" s="96"/>
      <c r="M76" s="26">
        <v>1010</v>
      </c>
      <c r="N76" s="26">
        <v>0</v>
      </c>
      <c r="O76" s="26">
        <v>500</v>
      </c>
      <c r="P76" s="26">
        <f t="shared" si="4"/>
        <v>500</v>
      </c>
      <c r="Q76" s="26">
        <v>4</v>
      </c>
      <c r="R76" s="114">
        <f t="shared" si="5"/>
        <v>2000</v>
      </c>
      <c r="S76" s="98" t="s">
        <v>408</v>
      </c>
      <c r="T76" s="83"/>
      <c r="U76" s="83"/>
      <c r="V76" s="83"/>
    </row>
    <row r="77" spans="1:22">
      <c r="A77" s="6" t="s">
        <v>271</v>
      </c>
      <c r="B77" s="6" t="s">
        <v>103</v>
      </c>
      <c r="C77" s="9">
        <v>3845</v>
      </c>
      <c r="D77" s="9">
        <v>1010</v>
      </c>
      <c r="E77" s="9">
        <v>6822</v>
      </c>
      <c r="F77" s="10" t="s">
        <v>272</v>
      </c>
      <c r="G77" s="2" t="s">
        <v>273</v>
      </c>
      <c r="H77" s="9" t="s">
        <v>8</v>
      </c>
      <c r="I77" s="11">
        <v>2</v>
      </c>
      <c r="J77" s="11"/>
      <c r="K77" s="31" t="s">
        <v>274</v>
      </c>
      <c r="L77" s="34"/>
      <c r="M77" s="11">
        <v>1010</v>
      </c>
      <c r="N77" s="11">
        <v>100</v>
      </c>
      <c r="O77" s="11">
        <v>500</v>
      </c>
      <c r="P77" s="11">
        <f t="shared" si="4"/>
        <v>600</v>
      </c>
      <c r="Q77" s="11">
        <v>4</v>
      </c>
      <c r="R77" s="114">
        <f t="shared" si="5"/>
        <v>2400</v>
      </c>
      <c r="S77" s="103" t="s">
        <v>408</v>
      </c>
    </row>
    <row r="78" spans="1:22">
      <c r="A78" s="6" t="s">
        <v>271</v>
      </c>
      <c r="B78" s="6" t="s">
        <v>275</v>
      </c>
      <c r="C78" s="9"/>
      <c r="D78" s="9">
        <v>1009</v>
      </c>
      <c r="E78" s="9">
        <v>6819</v>
      </c>
      <c r="F78" s="10" t="s">
        <v>276</v>
      </c>
      <c r="G78" s="2" t="s">
        <v>277</v>
      </c>
      <c r="H78" s="9" t="s">
        <v>8</v>
      </c>
      <c r="I78" s="11">
        <v>2</v>
      </c>
      <c r="J78" s="11"/>
      <c r="K78" s="31" t="s">
        <v>278</v>
      </c>
      <c r="L78" s="34"/>
      <c r="M78" s="11">
        <v>1009</v>
      </c>
      <c r="N78" s="11">
        <v>100</v>
      </c>
      <c r="O78" s="11">
        <v>1000</v>
      </c>
      <c r="P78" s="11">
        <f t="shared" si="4"/>
        <v>1100</v>
      </c>
      <c r="Q78" s="11">
        <v>4</v>
      </c>
      <c r="R78" s="114">
        <f t="shared" si="5"/>
        <v>4400</v>
      </c>
      <c r="S78" s="103" t="s">
        <v>408</v>
      </c>
    </row>
    <row r="79" spans="1:22">
      <c r="A79" s="6" t="s">
        <v>279</v>
      </c>
      <c r="B79" s="6" t="s">
        <v>11</v>
      </c>
      <c r="C79" s="9">
        <v>3968</v>
      </c>
      <c r="D79" s="9">
        <v>1010</v>
      </c>
      <c r="E79" s="9">
        <v>6890</v>
      </c>
      <c r="F79" s="10" t="s">
        <v>80</v>
      </c>
      <c r="G79" s="2" t="s">
        <v>280</v>
      </c>
      <c r="H79" s="9" t="s">
        <v>8</v>
      </c>
      <c r="I79" s="11"/>
      <c r="J79" s="11"/>
      <c r="K79" s="31" t="s">
        <v>281</v>
      </c>
      <c r="L79" s="34"/>
      <c r="M79" s="11">
        <v>1010</v>
      </c>
      <c r="N79" s="11">
        <v>0</v>
      </c>
      <c r="O79" s="11">
        <v>500</v>
      </c>
      <c r="P79" s="11">
        <f t="shared" si="4"/>
        <v>500</v>
      </c>
      <c r="Q79" s="11">
        <v>4</v>
      </c>
      <c r="R79" s="114">
        <f t="shared" si="5"/>
        <v>2000</v>
      </c>
      <c r="S79" s="103" t="s">
        <v>408</v>
      </c>
    </row>
    <row r="80" spans="1:22">
      <c r="A80" s="6" t="s">
        <v>282</v>
      </c>
      <c r="B80" s="6" t="s">
        <v>48</v>
      </c>
      <c r="C80" s="9">
        <v>3841</v>
      </c>
      <c r="D80" s="9">
        <v>1010</v>
      </c>
      <c r="E80" s="9">
        <v>6981</v>
      </c>
      <c r="F80" s="10" t="s">
        <v>283</v>
      </c>
      <c r="G80" s="2" t="s">
        <v>284</v>
      </c>
      <c r="H80" s="9" t="s">
        <v>8</v>
      </c>
      <c r="I80" s="11">
        <v>1</v>
      </c>
      <c r="J80" s="11">
        <v>1</v>
      </c>
      <c r="K80" s="31" t="s">
        <v>285</v>
      </c>
      <c r="L80" s="34"/>
      <c r="M80" s="11">
        <v>1010</v>
      </c>
      <c r="N80" s="11">
        <v>200</v>
      </c>
      <c r="O80" s="11">
        <v>500</v>
      </c>
      <c r="P80" s="11">
        <f t="shared" si="4"/>
        <v>700</v>
      </c>
      <c r="Q80" s="11">
        <v>3</v>
      </c>
      <c r="R80" s="114">
        <f t="shared" si="5"/>
        <v>2100</v>
      </c>
      <c r="S80" s="103" t="s">
        <v>408</v>
      </c>
    </row>
    <row r="81" spans="1:22">
      <c r="A81" s="93" t="s">
        <v>286</v>
      </c>
      <c r="B81" s="93" t="s">
        <v>462</v>
      </c>
      <c r="C81" s="87" t="s">
        <v>463</v>
      </c>
      <c r="D81" s="26" t="s">
        <v>8</v>
      </c>
      <c r="E81" s="88">
        <v>1</v>
      </c>
      <c r="F81" s="26"/>
      <c r="G81" s="94" t="s">
        <v>463</v>
      </c>
      <c r="H81" s="9" t="s">
        <v>8</v>
      </c>
      <c r="I81" s="88">
        <v>1</v>
      </c>
      <c r="J81" s="26"/>
      <c r="K81" s="118" t="s">
        <v>464</v>
      </c>
      <c r="L81" s="96"/>
      <c r="M81" s="26">
        <v>1010</v>
      </c>
      <c r="N81" s="26">
        <v>50</v>
      </c>
      <c r="O81" s="26">
        <v>500</v>
      </c>
      <c r="P81" s="26">
        <f t="shared" si="4"/>
        <v>550</v>
      </c>
      <c r="Q81" s="26">
        <v>4</v>
      </c>
      <c r="R81" s="114">
        <f t="shared" si="5"/>
        <v>2200</v>
      </c>
      <c r="S81" s="98" t="s">
        <v>407</v>
      </c>
      <c r="T81" s="83"/>
      <c r="U81" s="83"/>
      <c r="V81" s="83"/>
    </row>
    <row r="82" spans="1:22">
      <c r="A82" s="6" t="s">
        <v>286</v>
      </c>
      <c r="B82" s="6" t="s">
        <v>287</v>
      </c>
      <c r="C82" s="9"/>
      <c r="D82" s="9">
        <v>1010</v>
      </c>
      <c r="E82" s="9">
        <v>6860</v>
      </c>
      <c r="F82" s="10" t="s">
        <v>288</v>
      </c>
      <c r="G82" s="2" t="s">
        <v>289</v>
      </c>
      <c r="H82" s="9" t="s">
        <v>8</v>
      </c>
      <c r="I82" s="11"/>
      <c r="J82" s="11"/>
      <c r="K82" s="31" t="s">
        <v>290</v>
      </c>
      <c r="L82" s="34"/>
      <c r="M82" s="11">
        <v>1010</v>
      </c>
      <c r="N82" s="11">
        <v>0</v>
      </c>
      <c r="O82" s="11">
        <v>500</v>
      </c>
      <c r="P82" s="11">
        <f t="shared" si="4"/>
        <v>500</v>
      </c>
      <c r="Q82" s="11">
        <v>2.2000000000000002</v>
      </c>
      <c r="R82" s="114">
        <f t="shared" si="5"/>
        <v>1100</v>
      </c>
      <c r="S82" s="103" t="s">
        <v>408</v>
      </c>
    </row>
    <row r="83" spans="1:22">
      <c r="A83" s="6" t="s">
        <v>291</v>
      </c>
      <c r="B83" s="6" t="s">
        <v>108</v>
      </c>
      <c r="C83" s="9">
        <v>3757</v>
      </c>
      <c r="D83" s="9">
        <v>1010</v>
      </c>
      <c r="E83" s="9">
        <v>6904</v>
      </c>
      <c r="F83" s="10" t="s">
        <v>292</v>
      </c>
      <c r="G83" s="2" t="s">
        <v>293</v>
      </c>
      <c r="H83" s="9" t="s">
        <v>8</v>
      </c>
      <c r="I83" s="11">
        <v>2</v>
      </c>
      <c r="J83" s="11"/>
      <c r="K83" s="31" t="s">
        <v>294</v>
      </c>
      <c r="L83" s="34"/>
      <c r="M83" s="11">
        <v>1010</v>
      </c>
      <c r="N83" s="11">
        <v>100</v>
      </c>
      <c r="O83" s="11">
        <v>500</v>
      </c>
      <c r="P83" s="11">
        <f t="shared" si="4"/>
        <v>600</v>
      </c>
      <c r="Q83" s="11">
        <v>2.2000000000000002</v>
      </c>
      <c r="R83" s="114">
        <f t="shared" si="5"/>
        <v>1320</v>
      </c>
      <c r="S83" s="103" t="s">
        <v>408</v>
      </c>
    </row>
    <row r="84" spans="1:22">
      <c r="A84" s="6" t="s">
        <v>295</v>
      </c>
      <c r="B84" s="6" t="s">
        <v>296</v>
      </c>
      <c r="C84" s="9">
        <v>3847</v>
      </c>
      <c r="D84" s="9">
        <v>1010</v>
      </c>
      <c r="E84" s="9">
        <v>6748</v>
      </c>
      <c r="F84" s="10" t="s">
        <v>297</v>
      </c>
      <c r="G84" s="2" t="s">
        <v>298</v>
      </c>
      <c r="H84" s="9" t="s">
        <v>8</v>
      </c>
      <c r="I84" s="11">
        <v>1</v>
      </c>
      <c r="J84" s="11"/>
      <c r="K84" s="31" t="s">
        <v>299</v>
      </c>
      <c r="L84" s="34"/>
      <c r="M84" s="11" t="s">
        <v>415</v>
      </c>
      <c r="N84" s="11"/>
      <c r="O84" s="11"/>
      <c r="P84" s="11">
        <f t="shared" si="4"/>
        <v>0</v>
      </c>
      <c r="Q84" s="11"/>
      <c r="R84" s="114">
        <f t="shared" si="5"/>
        <v>0</v>
      </c>
    </row>
    <row r="85" spans="1:22">
      <c r="A85" s="6" t="s">
        <v>300</v>
      </c>
      <c r="B85" s="6" t="s">
        <v>240</v>
      </c>
      <c r="C85" s="9"/>
      <c r="D85" s="9">
        <v>1010</v>
      </c>
      <c r="E85" s="9">
        <v>6689</v>
      </c>
      <c r="F85" s="10" t="s">
        <v>301</v>
      </c>
      <c r="G85" s="2" t="s">
        <v>302</v>
      </c>
      <c r="H85" s="9" t="s">
        <v>8</v>
      </c>
      <c r="I85" s="11"/>
      <c r="J85" s="11"/>
      <c r="K85" s="31" t="s">
        <v>303</v>
      </c>
      <c r="L85" s="34"/>
      <c r="M85" s="11">
        <v>1010</v>
      </c>
      <c r="N85" s="11">
        <v>0</v>
      </c>
      <c r="O85" s="11">
        <v>500</v>
      </c>
      <c r="P85" s="11">
        <f t="shared" si="4"/>
        <v>500</v>
      </c>
      <c r="Q85" s="11">
        <v>4</v>
      </c>
      <c r="R85" s="114">
        <f t="shared" si="5"/>
        <v>2000</v>
      </c>
      <c r="S85" s="103" t="s">
        <v>408</v>
      </c>
    </row>
    <row r="86" spans="1:22">
      <c r="A86" s="6" t="s">
        <v>304</v>
      </c>
      <c r="B86" s="6" t="s">
        <v>74</v>
      </c>
      <c r="C86" s="9">
        <v>4229</v>
      </c>
      <c r="D86" s="9"/>
      <c r="E86" s="9"/>
      <c r="F86" s="10" t="s">
        <v>305</v>
      </c>
      <c r="G86" s="2" t="s">
        <v>306</v>
      </c>
      <c r="H86" s="9" t="s">
        <v>8</v>
      </c>
      <c r="I86" s="11">
        <v>2</v>
      </c>
      <c r="J86" s="11"/>
      <c r="K86" s="31" t="s">
        <v>307</v>
      </c>
      <c r="L86" s="34"/>
      <c r="M86" s="11"/>
      <c r="N86" s="11"/>
      <c r="O86" s="11"/>
      <c r="P86" s="11">
        <f t="shared" si="4"/>
        <v>0</v>
      </c>
      <c r="Q86" s="11"/>
      <c r="R86" s="114">
        <f t="shared" si="5"/>
        <v>0</v>
      </c>
    </row>
    <row r="87" spans="1:22">
      <c r="A87" s="21" t="s">
        <v>308</v>
      </c>
      <c r="B87" s="21" t="s">
        <v>309</v>
      </c>
      <c r="C87" s="4"/>
      <c r="D87" s="4">
        <v>1009</v>
      </c>
      <c r="E87" s="4">
        <v>6984</v>
      </c>
      <c r="F87" s="22" t="s">
        <v>310</v>
      </c>
      <c r="G87" s="23" t="s">
        <v>311</v>
      </c>
      <c r="H87" s="4" t="s">
        <v>8</v>
      </c>
      <c r="I87" s="24">
        <v>1</v>
      </c>
      <c r="J87" s="24"/>
      <c r="K87" s="32" t="s">
        <v>312</v>
      </c>
      <c r="L87" s="34"/>
      <c r="M87" s="11">
        <v>1010</v>
      </c>
      <c r="N87" s="11">
        <v>50</v>
      </c>
      <c r="O87" s="11">
        <v>500</v>
      </c>
      <c r="P87" s="11">
        <f t="shared" si="4"/>
        <v>550</v>
      </c>
      <c r="Q87" s="11">
        <v>4</v>
      </c>
      <c r="R87" s="114">
        <f t="shared" si="5"/>
        <v>2200</v>
      </c>
      <c r="S87" s="103" t="s">
        <v>407</v>
      </c>
    </row>
    <row r="88" spans="1:22" ht="15.75" thickBot="1">
      <c r="A88" s="25" t="s">
        <v>476</v>
      </c>
      <c r="B88" s="25" t="s">
        <v>477</v>
      </c>
      <c r="C88" s="9"/>
      <c r="D88" s="9"/>
      <c r="E88" s="9"/>
      <c r="F88" s="11"/>
      <c r="G88" s="26" t="s">
        <v>478</v>
      </c>
      <c r="H88" s="9" t="s">
        <v>8</v>
      </c>
      <c r="I88" s="11"/>
      <c r="J88" s="11">
        <v>1</v>
      </c>
      <c r="K88" s="31" t="s">
        <v>479</v>
      </c>
      <c r="L88" s="34"/>
      <c r="M88" s="11">
        <v>1009</v>
      </c>
      <c r="N88" s="11">
        <v>150</v>
      </c>
      <c r="O88" s="11">
        <v>1000</v>
      </c>
      <c r="P88" s="11">
        <f t="shared" si="4"/>
        <v>1150</v>
      </c>
      <c r="Q88" s="11">
        <v>4</v>
      </c>
      <c r="R88" s="114">
        <f t="shared" si="5"/>
        <v>4600</v>
      </c>
      <c r="S88" s="103" t="s">
        <v>408</v>
      </c>
      <c r="T88" s="128"/>
      <c r="U88" s="128"/>
      <c r="V88" s="128"/>
    </row>
    <row r="89" spans="1:22">
      <c r="A89" s="25" t="s">
        <v>313</v>
      </c>
      <c r="B89" s="25" t="s">
        <v>108</v>
      </c>
      <c r="C89" s="9"/>
      <c r="D89" s="9">
        <v>1010</v>
      </c>
      <c r="E89" s="9">
        <v>7013</v>
      </c>
      <c r="F89" s="10" t="s">
        <v>314</v>
      </c>
      <c r="G89" s="115" t="s">
        <v>315</v>
      </c>
      <c r="H89" s="9" t="s">
        <v>8</v>
      </c>
      <c r="I89" s="11"/>
      <c r="J89" s="11"/>
      <c r="K89" s="57" t="s">
        <v>417</v>
      </c>
      <c r="L89" s="34"/>
      <c r="M89" s="11" t="s">
        <v>415</v>
      </c>
      <c r="N89" s="11"/>
      <c r="O89" s="11"/>
      <c r="P89" s="11">
        <f t="shared" si="4"/>
        <v>0</v>
      </c>
      <c r="Q89" s="11"/>
      <c r="R89" s="114">
        <f t="shared" si="5"/>
        <v>0</v>
      </c>
    </row>
    <row r="90" spans="1:22" ht="15.75" thickBot="1">
      <c r="A90" s="25" t="s">
        <v>316</v>
      </c>
      <c r="B90" s="25" t="s">
        <v>317</v>
      </c>
      <c r="C90" s="9"/>
      <c r="D90" s="9">
        <v>1010</v>
      </c>
      <c r="E90" s="9">
        <v>6979</v>
      </c>
      <c r="F90" s="10" t="s">
        <v>318</v>
      </c>
      <c r="G90" s="115" t="s">
        <v>319</v>
      </c>
      <c r="H90" s="9" t="s">
        <v>8</v>
      </c>
      <c r="I90" s="11"/>
      <c r="J90" s="11"/>
      <c r="K90" s="1" t="s">
        <v>320</v>
      </c>
      <c r="L90" s="34" t="s">
        <v>391</v>
      </c>
      <c r="M90" s="11" t="s">
        <v>414</v>
      </c>
      <c r="N90" s="11"/>
      <c r="O90" s="11"/>
      <c r="P90" s="11">
        <f t="shared" si="4"/>
        <v>0</v>
      </c>
      <c r="Q90" s="11"/>
      <c r="R90" s="114">
        <f t="shared" si="5"/>
        <v>0</v>
      </c>
    </row>
    <row r="91" spans="1:22">
      <c r="A91" s="25" t="s">
        <v>321</v>
      </c>
      <c r="B91" s="25" t="s">
        <v>322</v>
      </c>
      <c r="C91" s="9"/>
      <c r="D91" s="9">
        <v>1010</v>
      </c>
      <c r="E91" s="9">
        <v>6794</v>
      </c>
      <c r="F91" s="10" t="s">
        <v>323</v>
      </c>
      <c r="G91" s="115" t="s">
        <v>324</v>
      </c>
      <c r="H91" s="9" t="s">
        <v>8</v>
      </c>
      <c r="I91" s="11">
        <v>2</v>
      </c>
      <c r="J91" s="11"/>
      <c r="K91" s="58" t="s">
        <v>423</v>
      </c>
      <c r="L91" s="34"/>
      <c r="M91" s="11" t="s">
        <v>415</v>
      </c>
      <c r="N91" s="11"/>
      <c r="O91" s="11"/>
      <c r="P91" s="11">
        <f t="shared" si="4"/>
        <v>0</v>
      </c>
      <c r="Q91" s="11"/>
      <c r="R91" s="114">
        <f t="shared" si="5"/>
        <v>0</v>
      </c>
    </row>
    <row r="92" spans="1:22">
      <c r="A92" s="25" t="s">
        <v>325</v>
      </c>
      <c r="B92" s="25" t="s">
        <v>326</v>
      </c>
      <c r="C92" s="9">
        <v>4220</v>
      </c>
      <c r="D92" s="9">
        <v>1010</v>
      </c>
      <c r="E92" s="9">
        <v>6607</v>
      </c>
      <c r="F92" s="10" t="s">
        <v>327</v>
      </c>
      <c r="G92" s="115" t="s">
        <v>328</v>
      </c>
      <c r="H92" s="9" t="s">
        <v>8</v>
      </c>
      <c r="I92" s="11">
        <v>2</v>
      </c>
      <c r="J92" s="11"/>
      <c r="K92" s="1" t="s">
        <v>329</v>
      </c>
      <c r="L92" s="34"/>
      <c r="M92" s="11">
        <v>1010</v>
      </c>
      <c r="N92" s="11">
        <v>100</v>
      </c>
      <c r="O92" s="11">
        <v>500</v>
      </c>
      <c r="P92" s="11">
        <f t="shared" si="4"/>
        <v>600</v>
      </c>
      <c r="Q92" s="11">
        <v>4</v>
      </c>
      <c r="R92" s="114">
        <f t="shared" si="5"/>
        <v>2400</v>
      </c>
      <c r="S92" s="103" t="s">
        <v>408</v>
      </c>
    </row>
    <row r="93" spans="1:22">
      <c r="A93" s="25" t="s">
        <v>330</v>
      </c>
      <c r="B93" s="25" t="s">
        <v>331</v>
      </c>
      <c r="C93" s="9">
        <v>4187</v>
      </c>
      <c r="D93" s="9"/>
      <c r="E93" s="9"/>
      <c r="F93" s="10" t="s">
        <v>332</v>
      </c>
      <c r="G93" s="115" t="s">
        <v>333</v>
      </c>
      <c r="H93" s="9" t="s">
        <v>8</v>
      </c>
      <c r="I93" s="11">
        <v>1</v>
      </c>
      <c r="J93" s="11"/>
      <c r="K93" s="1" t="s">
        <v>334</v>
      </c>
      <c r="L93" s="34"/>
      <c r="M93" s="11"/>
      <c r="N93" s="11"/>
      <c r="O93" s="11"/>
      <c r="P93" s="11">
        <f t="shared" si="4"/>
        <v>0</v>
      </c>
      <c r="Q93" s="11"/>
      <c r="R93" s="114">
        <f t="shared" si="5"/>
        <v>0</v>
      </c>
    </row>
    <row r="94" spans="1:22">
      <c r="A94" s="25" t="s">
        <v>330</v>
      </c>
      <c r="B94" s="25" t="s">
        <v>127</v>
      </c>
      <c r="C94" s="9">
        <v>4271</v>
      </c>
      <c r="D94" s="9">
        <v>1010</v>
      </c>
      <c r="E94" s="9">
        <v>6858</v>
      </c>
      <c r="F94" s="10" t="s">
        <v>335</v>
      </c>
      <c r="G94" s="115" t="s">
        <v>336</v>
      </c>
      <c r="H94" s="9" t="s">
        <v>8</v>
      </c>
      <c r="I94" s="11">
        <v>1</v>
      </c>
      <c r="J94" s="11"/>
      <c r="K94" s="1" t="s">
        <v>337</v>
      </c>
      <c r="L94" s="34"/>
      <c r="M94" s="11">
        <v>1010</v>
      </c>
      <c r="N94" s="11">
        <v>50</v>
      </c>
      <c r="O94" s="11">
        <v>500</v>
      </c>
      <c r="P94" s="11">
        <f t="shared" si="4"/>
        <v>550</v>
      </c>
      <c r="Q94" s="11">
        <v>4</v>
      </c>
      <c r="R94" s="114">
        <f t="shared" si="5"/>
        <v>2200</v>
      </c>
      <c r="S94" s="103" t="s">
        <v>408</v>
      </c>
    </row>
    <row r="95" spans="1:22">
      <c r="A95" s="25" t="s">
        <v>338</v>
      </c>
      <c r="B95" s="25" t="s">
        <v>69</v>
      </c>
      <c r="C95" s="9">
        <v>4049</v>
      </c>
      <c r="D95" s="9">
        <v>1009</v>
      </c>
      <c r="E95" s="9">
        <v>6977</v>
      </c>
      <c r="F95" s="10" t="s">
        <v>339</v>
      </c>
      <c r="G95" s="115" t="s">
        <v>340</v>
      </c>
      <c r="H95" s="9" t="s">
        <v>8</v>
      </c>
      <c r="I95" s="11"/>
      <c r="J95" s="11"/>
      <c r="K95" s="1" t="s">
        <v>341</v>
      </c>
      <c r="L95" s="34"/>
      <c r="M95" s="11">
        <v>1009</v>
      </c>
      <c r="N95" s="11">
        <v>0</v>
      </c>
      <c r="O95" s="11">
        <v>1000</v>
      </c>
      <c r="P95" s="11">
        <f t="shared" si="4"/>
        <v>1000</v>
      </c>
      <c r="Q95" s="11">
        <v>4</v>
      </c>
      <c r="R95" s="114">
        <f t="shared" si="5"/>
        <v>4000</v>
      </c>
      <c r="S95" s="103" t="s">
        <v>408</v>
      </c>
    </row>
    <row r="96" spans="1:22">
      <c r="A96" s="25" t="s">
        <v>338</v>
      </c>
      <c r="B96" s="25" t="s">
        <v>342</v>
      </c>
      <c r="C96" s="9">
        <v>3843</v>
      </c>
      <c r="D96" s="9">
        <v>1010</v>
      </c>
      <c r="E96" s="9">
        <v>6648</v>
      </c>
      <c r="F96" s="10" t="s">
        <v>343</v>
      </c>
      <c r="G96" s="115" t="s">
        <v>344</v>
      </c>
      <c r="H96" s="9" t="s">
        <v>8</v>
      </c>
      <c r="I96" s="11">
        <v>2</v>
      </c>
      <c r="J96" s="11"/>
      <c r="K96" s="1" t="s">
        <v>345</v>
      </c>
      <c r="L96" s="34"/>
      <c r="M96" s="11">
        <v>1010</v>
      </c>
      <c r="N96" s="11">
        <v>100</v>
      </c>
      <c r="O96" s="11">
        <v>500</v>
      </c>
      <c r="P96" s="11">
        <f t="shared" si="4"/>
        <v>600</v>
      </c>
      <c r="Q96" s="11">
        <v>4</v>
      </c>
      <c r="R96" s="114">
        <f t="shared" si="5"/>
        <v>2400</v>
      </c>
      <c r="S96" s="103" t="s">
        <v>408</v>
      </c>
    </row>
    <row r="97" spans="1:22" s="83" customFormat="1" ht="15.75" thickBot="1">
      <c r="A97" s="25" t="s">
        <v>338</v>
      </c>
      <c r="B97" s="25" t="s">
        <v>275</v>
      </c>
      <c r="C97" s="9">
        <v>3890</v>
      </c>
      <c r="D97" s="9"/>
      <c r="E97" s="9"/>
      <c r="F97" s="10" t="s">
        <v>346</v>
      </c>
      <c r="G97" s="115" t="s">
        <v>347</v>
      </c>
      <c r="H97" s="9" t="s">
        <v>8</v>
      </c>
      <c r="I97" s="11"/>
      <c r="J97" s="11"/>
      <c r="K97" s="1" t="s">
        <v>348</v>
      </c>
      <c r="L97" s="34"/>
      <c r="M97" s="11">
        <v>1010</v>
      </c>
      <c r="N97" s="11">
        <v>0</v>
      </c>
      <c r="O97" s="11">
        <v>500</v>
      </c>
      <c r="P97" s="11">
        <f t="shared" si="4"/>
        <v>500</v>
      </c>
      <c r="Q97" s="11">
        <v>4</v>
      </c>
      <c r="R97" s="114">
        <f t="shared" si="5"/>
        <v>2000</v>
      </c>
      <c r="S97" s="103" t="s">
        <v>407</v>
      </c>
      <c r="T97" s="5"/>
      <c r="U97" s="5"/>
      <c r="V97" s="5"/>
    </row>
    <row r="98" spans="1:22" s="83" customFormat="1">
      <c r="A98" s="25" t="s">
        <v>382</v>
      </c>
      <c r="B98" s="25" t="s">
        <v>227</v>
      </c>
      <c r="C98" s="9"/>
      <c r="D98" s="9"/>
      <c r="E98" s="9"/>
      <c r="F98" s="11"/>
      <c r="G98" s="57" t="s">
        <v>416</v>
      </c>
      <c r="H98" s="9" t="s">
        <v>8</v>
      </c>
      <c r="I98" s="11"/>
      <c r="J98" s="11"/>
      <c r="K98" s="57" t="s">
        <v>417</v>
      </c>
      <c r="L98" s="34"/>
      <c r="M98" s="11" t="s">
        <v>415</v>
      </c>
      <c r="N98" s="11"/>
      <c r="O98" s="11"/>
      <c r="P98" s="11">
        <f t="shared" ref="P98:P108" si="6">N98+O98</f>
        <v>0</v>
      </c>
      <c r="Q98" s="11"/>
      <c r="R98" s="114">
        <f t="shared" ref="R98:R108" si="7">P98*Q98</f>
        <v>0</v>
      </c>
      <c r="S98" s="103"/>
      <c r="T98" s="5"/>
      <c r="U98" s="5"/>
      <c r="V98" s="5"/>
    </row>
    <row r="99" spans="1:22" s="83" customFormat="1">
      <c r="A99" s="25" t="s">
        <v>465</v>
      </c>
      <c r="B99" s="25" t="s">
        <v>466</v>
      </c>
      <c r="C99" s="84" t="s">
        <v>467</v>
      </c>
      <c r="D99" s="26" t="s">
        <v>8</v>
      </c>
      <c r="E99" s="26">
        <v>1</v>
      </c>
      <c r="F99" s="26"/>
      <c r="G99" s="84" t="s">
        <v>467</v>
      </c>
      <c r="H99" s="9" t="s">
        <v>8</v>
      </c>
      <c r="I99" s="26">
        <v>1</v>
      </c>
      <c r="J99" s="26"/>
      <c r="K99" s="26" t="s">
        <v>468</v>
      </c>
      <c r="L99" s="96"/>
      <c r="M99" s="26">
        <v>1010</v>
      </c>
      <c r="N99" s="26">
        <v>0</v>
      </c>
      <c r="O99" s="26">
        <v>500</v>
      </c>
      <c r="P99" s="26">
        <f t="shared" si="6"/>
        <v>500</v>
      </c>
      <c r="Q99" s="26">
        <v>4</v>
      </c>
      <c r="R99" s="114">
        <f t="shared" si="7"/>
        <v>2000</v>
      </c>
      <c r="S99" s="98" t="s">
        <v>407</v>
      </c>
    </row>
    <row r="100" spans="1:22" s="83" customFormat="1">
      <c r="A100" s="25" t="s">
        <v>349</v>
      </c>
      <c r="B100" s="25" t="s">
        <v>350</v>
      </c>
      <c r="C100" s="9"/>
      <c r="D100" s="9">
        <v>1010</v>
      </c>
      <c r="E100" s="9">
        <v>6859</v>
      </c>
      <c r="F100" s="10" t="s">
        <v>351</v>
      </c>
      <c r="G100" s="115" t="s">
        <v>352</v>
      </c>
      <c r="H100" s="9" t="s">
        <v>8</v>
      </c>
      <c r="I100" s="11"/>
      <c r="J100" s="11"/>
      <c r="K100" s="1" t="s">
        <v>353</v>
      </c>
      <c r="L100" s="34"/>
      <c r="M100" s="11">
        <v>1010</v>
      </c>
      <c r="N100" s="11">
        <v>0</v>
      </c>
      <c r="O100" s="11">
        <v>500</v>
      </c>
      <c r="P100" s="11">
        <f t="shared" si="6"/>
        <v>500</v>
      </c>
      <c r="Q100" s="11">
        <v>4</v>
      </c>
      <c r="R100" s="114">
        <f t="shared" si="7"/>
        <v>2000</v>
      </c>
      <c r="S100" s="103" t="s">
        <v>408</v>
      </c>
      <c r="T100" s="5"/>
      <c r="U100" s="5"/>
      <c r="V100" s="5"/>
    </row>
    <row r="101" spans="1:22" s="83" customFormat="1">
      <c r="A101" s="25" t="s">
        <v>349</v>
      </c>
      <c r="B101" s="25" t="s">
        <v>43</v>
      </c>
      <c r="C101" s="9"/>
      <c r="D101" s="9">
        <v>1010</v>
      </c>
      <c r="E101" s="9">
        <v>6749</v>
      </c>
      <c r="F101" s="10" t="s">
        <v>354</v>
      </c>
      <c r="G101" s="115" t="s">
        <v>355</v>
      </c>
      <c r="H101" s="9" t="s">
        <v>8</v>
      </c>
      <c r="I101" s="11"/>
      <c r="J101" s="11"/>
      <c r="K101" s="1" t="s">
        <v>356</v>
      </c>
      <c r="L101" s="34"/>
      <c r="M101" s="11">
        <v>1010</v>
      </c>
      <c r="N101" s="11">
        <v>0</v>
      </c>
      <c r="O101" s="11">
        <v>500</v>
      </c>
      <c r="P101" s="11">
        <f t="shared" si="6"/>
        <v>500</v>
      </c>
      <c r="Q101" s="11">
        <v>4</v>
      </c>
      <c r="R101" s="114">
        <f t="shared" si="7"/>
        <v>2000</v>
      </c>
      <c r="S101" s="103" t="s">
        <v>408</v>
      </c>
      <c r="T101" s="5"/>
      <c r="U101" s="5"/>
      <c r="V101" s="5"/>
    </row>
    <row r="102" spans="1:22" s="83" customFormat="1">
      <c r="A102" s="25" t="s">
        <v>357</v>
      </c>
      <c r="B102" s="25" t="s">
        <v>358</v>
      </c>
      <c r="C102" s="9"/>
      <c r="D102" s="9">
        <v>1010</v>
      </c>
      <c r="E102" s="9">
        <v>6745</v>
      </c>
      <c r="F102" s="10" t="s">
        <v>359</v>
      </c>
      <c r="G102" s="115" t="s">
        <v>360</v>
      </c>
      <c r="H102" s="9" t="s">
        <v>8</v>
      </c>
      <c r="I102" s="11"/>
      <c r="J102" s="11"/>
      <c r="K102" s="1" t="s">
        <v>361</v>
      </c>
      <c r="L102" s="34" t="s">
        <v>391</v>
      </c>
      <c r="M102" s="11" t="s">
        <v>414</v>
      </c>
      <c r="N102" s="11"/>
      <c r="O102" s="11"/>
      <c r="P102" s="11">
        <f t="shared" si="6"/>
        <v>0</v>
      </c>
      <c r="Q102" s="11"/>
      <c r="R102" s="114">
        <f t="shared" si="7"/>
        <v>0</v>
      </c>
      <c r="S102" s="103"/>
      <c r="T102" s="5"/>
      <c r="U102" s="5"/>
      <c r="V102" s="5"/>
    </row>
    <row r="103" spans="1:22" s="83" customFormat="1">
      <c r="A103" s="25" t="s">
        <v>390</v>
      </c>
      <c r="B103" s="6" t="s">
        <v>428</v>
      </c>
      <c r="C103" s="7"/>
      <c r="D103" s="9"/>
      <c r="E103" s="9"/>
      <c r="F103" s="11"/>
      <c r="G103" s="29" t="s">
        <v>473</v>
      </c>
      <c r="H103" s="9" t="s">
        <v>8</v>
      </c>
      <c r="I103" s="11"/>
      <c r="J103" s="11"/>
      <c r="K103" s="11" t="s">
        <v>474</v>
      </c>
      <c r="L103" s="34"/>
      <c r="M103" s="11"/>
      <c r="N103" s="11"/>
      <c r="O103" s="11"/>
      <c r="P103" s="11">
        <f t="shared" si="6"/>
        <v>0</v>
      </c>
      <c r="Q103" s="11"/>
      <c r="R103" s="114">
        <f t="shared" si="7"/>
        <v>0</v>
      </c>
      <c r="S103" s="103"/>
      <c r="T103" s="5"/>
      <c r="U103" s="5"/>
      <c r="V103" s="5"/>
    </row>
    <row r="104" spans="1:22" s="83" customFormat="1">
      <c r="A104" s="25" t="s">
        <v>362</v>
      </c>
      <c r="B104" s="25" t="s">
        <v>363</v>
      </c>
      <c r="C104" s="9">
        <v>3833</v>
      </c>
      <c r="D104" s="9"/>
      <c r="E104" s="9"/>
      <c r="F104" s="10" t="s">
        <v>364</v>
      </c>
      <c r="G104" s="115" t="s">
        <v>365</v>
      </c>
      <c r="H104" s="9" t="s">
        <v>8</v>
      </c>
      <c r="I104" s="11"/>
      <c r="J104" s="11"/>
      <c r="K104" s="1" t="s">
        <v>366</v>
      </c>
      <c r="L104" s="34"/>
      <c r="M104" s="11"/>
      <c r="N104" s="11"/>
      <c r="O104" s="11"/>
      <c r="P104" s="11">
        <f t="shared" si="6"/>
        <v>0</v>
      </c>
      <c r="Q104" s="11"/>
      <c r="R104" s="114">
        <f t="shared" si="7"/>
        <v>0</v>
      </c>
      <c r="S104" s="103"/>
      <c r="T104" s="5"/>
      <c r="U104" s="5"/>
      <c r="V104" s="5"/>
    </row>
    <row r="105" spans="1:22" s="83" customFormat="1">
      <c r="A105" s="6" t="s">
        <v>367</v>
      </c>
      <c r="B105" s="6" t="s">
        <v>368</v>
      </c>
      <c r="C105" s="7"/>
      <c r="D105" s="9">
        <v>1010</v>
      </c>
      <c r="E105" s="9">
        <v>6976</v>
      </c>
      <c r="F105" s="10"/>
      <c r="G105" s="2" t="s">
        <v>369</v>
      </c>
      <c r="H105" s="9" t="s">
        <v>8</v>
      </c>
      <c r="I105" s="11"/>
      <c r="J105" s="11"/>
      <c r="K105" s="1" t="s">
        <v>370</v>
      </c>
      <c r="L105" s="34"/>
      <c r="M105" s="11">
        <v>1009</v>
      </c>
      <c r="N105" s="11">
        <v>0</v>
      </c>
      <c r="O105" s="11">
        <v>800</v>
      </c>
      <c r="P105" s="11">
        <f t="shared" si="6"/>
        <v>800</v>
      </c>
      <c r="Q105" s="11">
        <v>6.7000000000000004E-2</v>
      </c>
      <c r="R105" s="114">
        <f t="shared" si="7"/>
        <v>53.6</v>
      </c>
      <c r="S105" s="103" t="s">
        <v>408</v>
      </c>
      <c r="T105" s="5"/>
      <c r="U105" s="5"/>
      <c r="V105" s="5"/>
    </row>
    <row r="106" spans="1:22" s="83" customFormat="1">
      <c r="A106" s="6" t="s">
        <v>375</v>
      </c>
      <c r="B106" s="6" t="s">
        <v>376</v>
      </c>
      <c r="C106" s="7"/>
      <c r="D106" s="9">
        <v>1009</v>
      </c>
      <c r="E106" s="9">
        <v>6887</v>
      </c>
      <c r="F106" s="10" t="s">
        <v>377</v>
      </c>
      <c r="G106" s="2" t="s">
        <v>378</v>
      </c>
      <c r="H106" s="9" t="s">
        <v>8</v>
      </c>
      <c r="I106" s="11"/>
      <c r="J106" s="11"/>
      <c r="K106" s="1" t="s">
        <v>379</v>
      </c>
      <c r="L106" s="34"/>
      <c r="M106" s="11">
        <v>1010</v>
      </c>
      <c r="N106" s="11">
        <v>0</v>
      </c>
      <c r="O106" s="11">
        <v>500</v>
      </c>
      <c r="P106" s="11">
        <f t="shared" si="6"/>
        <v>500</v>
      </c>
      <c r="Q106" s="11">
        <v>4</v>
      </c>
      <c r="R106" s="114">
        <f t="shared" si="7"/>
        <v>2000</v>
      </c>
      <c r="S106" s="103" t="s">
        <v>407</v>
      </c>
      <c r="T106" s="5"/>
      <c r="U106" s="5"/>
      <c r="V106" s="5"/>
    </row>
    <row r="107" spans="1:22" s="83" customFormat="1">
      <c r="A107" s="21" t="s">
        <v>375</v>
      </c>
      <c r="B107" s="21" t="s">
        <v>380</v>
      </c>
      <c r="C107" s="130"/>
      <c r="D107" s="4"/>
      <c r="E107" s="4"/>
      <c r="F107" s="24"/>
      <c r="G107" s="127" t="s">
        <v>381</v>
      </c>
      <c r="H107" s="4" t="s">
        <v>8</v>
      </c>
      <c r="I107" s="24"/>
      <c r="J107" s="24"/>
      <c r="K107" s="24" t="s">
        <v>475</v>
      </c>
      <c r="L107" s="51"/>
      <c r="M107" s="24"/>
      <c r="N107" s="24"/>
      <c r="O107" s="24"/>
      <c r="P107" s="24">
        <f t="shared" si="6"/>
        <v>0</v>
      </c>
      <c r="Q107" s="24"/>
      <c r="R107" s="131">
        <f t="shared" si="7"/>
        <v>0</v>
      </c>
      <c r="S107" s="132"/>
      <c r="T107" s="5"/>
      <c r="U107" s="5"/>
      <c r="V107" s="5"/>
    </row>
    <row r="108" spans="1:22" s="128" customFormat="1">
      <c r="A108" s="25" t="s">
        <v>371</v>
      </c>
      <c r="B108" s="25" t="s">
        <v>372</v>
      </c>
      <c r="C108" s="9">
        <v>4004</v>
      </c>
      <c r="D108" s="9"/>
      <c r="E108" s="9"/>
      <c r="F108" s="9"/>
      <c r="G108" s="26" t="s">
        <v>373</v>
      </c>
      <c r="H108" s="9" t="s">
        <v>8</v>
      </c>
      <c r="I108" s="11"/>
      <c r="J108" s="11"/>
      <c r="K108" s="1" t="s">
        <v>374</v>
      </c>
      <c r="L108" s="34" t="s">
        <v>391</v>
      </c>
      <c r="M108" s="11" t="s">
        <v>414</v>
      </c>
      <c r="N108" s="11"/>
      <c r="O108" s="11"/>
      <c r="P108" s="11">
        <f t="shared" si="6"/>
        <v>0</v>
      </c>
      <c r="Q108" s="11"/>
      <c r="R108" s="48">
        <f t="shared" si="7"/>
        <v>0</v>
      </c>
      <c r="S108" s="103"/>
      <c r="T108" s="5"/>
      <c r="U108" s="5"/>
      <c r="V108" s="5"/>
    </row>
    <row r="109" spans="1:22">
      <c r="S109" s="133"/>
    </row>
  </sheetData>
  <autoFilter ref="A1:W96">
    <filterColumn colId="12"/>
  </autoFilter>
  <sortState ref="A2:V109">
    <sortCondition ref="A2:A109"/>
    <sortCondition ref="B2:B109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I30"/>
  <sheetViews>
    <sheetView topLeftCell="A20" workbookViewId="0">
      <selection activeCell="C27" sqref="C2:I27"/>
    </sheetView>
  </sheetViews>
  <sheetFormatPr defaultRowHeight="15"/>
  <cols>
    <col min="1" max="1" width="9.42578125" customWidth="1"/>
    <col min="2" max="2" width="5.85546875" customWidth="1"/>
    <col min="3" max="3" width="15.42578125" customWidth="1"/>
    <col min="4" max="4" width="19" customWidth="1"/>
    <col min="5" max="5" width="28.42578125" customWidth="1"/>
    <col min="6" max="6" width="32.140625" customWidth="1"/>
    <col min="7" max="7" width="25.7109375" customWidth="1"/>
    <col min="8" max="8" width="21.140625" bestFit="1" customWidth="1"/>
    <col min="9" max="9" width="17.5703125" customWidth="1"/>
    <col min="10" max="10" width="14.42578125" customWidth="1"/>
  </cols>
  <sheetData>
    <row r="1" spans="1:10" s="129" customFormat="1" ht="24" customHeight="1" thickBot="1">
      <c r="A1" s="213" t="s">
        <v>909</v>
      </c>
      <c r="B1" s="213" t="s">
        <v>911</v>
      </c>
      <c r="C1" s="213" t="s">
        <v>1</v>
      </c>
      <c r="D1" s="214" t="s">
        <v>2</v>
      </c>
      <c r="E1" s="233" t="s">
        <v>906</v>
      </c>
      <c r="F1" s="215" t="s">
        <v>0</v>
      </c>
      <c r="G1" s="292" t="s">
        <v>403</v>
      </c>
      <c r="H1" s="292" t="s">
        <v>396</v>
      </c>
      <c r="I1" s="292" t="s">
        <v>907</v>
      </c>
      <c r="J1" s="216" t="s">
        <v>910</v>
      </c>
    </row>
    <row r="2" spans="1:10" ht="24.95" customHeight="1">
      <c r="A2" s="202">
        <v>1009</v>
      </c>
      <c r="B2" s="11">
        <v>2</v>
      </c>
      <c r="C2" s="242" t="s">
        <v>10</v>
      </c>
      <c r="D2" s="242" t="s">
        <v>744</v>
      </c>
      <c r="E2" s="220" t="s">
        <v>745</v>
      </c>
      <c r="F2" s="169" t="s">
        <v>746</v>
      </c>
      <c r="G2" s="182"/>
      <c r="H2" s="148">
        <v>800</v>
      </c>
      <c r="I2" s="176">
        <v>2400</v>
      </c>
      <c r="J2" s="324"/>
    </row>
    <row r="3" spans="1:10" s="101" customFormat="1" ht="24.95" customHeight="1">
      <c r="A3" s="206">
        <v>1009</v>
      </c>
      <c r="B3" s="99">
        <v>2</v>
      </c>
      <c r="C3" s="240" t="s">
        <v>15</v>
      </c>
      <c r="D3" s="240" t="s">
        <v>836</v>
      </c>
      <c r="E3" s="263" t="s">
        <v>747</v>
      </c>
      <c r="F3" s="153" t="s">
        <v>748</v>
      </c>
      <c r="G3" s="361"/>
      <c r="H3" s="146">
        <v>800</v>
      </c>
      <c r="I3" s="362">
        <v>160</v>
      </c>
      <c r="J3" s="335" t="s">
        <v>950</v>
      </c>
    </row>
    <row r="4" spans="1:10" ht="24.95" customHeight="1">
      <c r="A4" s="202">
        <v>1009</v>
      </c>
      <c r="B4" s="25">
        <v>2</v>
      </c>
      <c r="C4" s="197" t="s">
        <v>501</v>
      </c>
      <c r="D4" s="197" t="s">
        <v>749</v>
      </c>
      <c r="E4" s="220" t="s">
        <v>750</v>
      </c>
      <c r="F4" s="363" t="s">
        <v>951</v>
      </c>
      <c r="G4" s="182">
        <v>50</v>
      </c>
      <c r="H4" s="148">
        <v>850</v>
      </c>
      <c r="I4" s="176">
        <v>2550</v>
      </c>
      <c r="J4" s="324"/>
    </row>
    <row r="5" spans="1:10" ht="24.95" customHeight="1">
      <c r="A5" s="202">
        <v>1009</v>
      </c>
      <c r="B5" s="25">
        <v>2</v>
      </c>
      <c r="C5" s="242" t="s">
        <v>752</v>
      </c>
      <c r="D5" s="242" t="s">
        <v>368</v>
      </c>
      <c r="E5" s="220" t="s">
        <v>753</v>
      </c>
      <c r="F5" s="167" t="s">
        <v>754</v>
      </c>
      <c r="G5" s="182"/>
      <c r="H5" s="148">
        <v>800</v>
      </c>
      <c r="I5" s="176">
        <v>2400</v>
      </c>
      <c r="J5" s="324"/>
    </row>
    <row r="6" spans="1:10" ht="24.95" customHeight="1">
      <c r="A6" s="202">
        <v>1009</v>
      </c>
      <c r="B6" s="25">
        <v>2</v>
      </c>
      <c r="C6" s="242" t="s">
        <v>38</v>
      </c>
      <c r="D6" s="242" t="s">
        <v>755</v>
      </c>
      <c r="E6" s="220" t="s">
        <v>756</v>
      </c>
      <c r="F6" s="167" t="s">
        <v>757</v>
      </c>
      <c r="G6" s="182"/>
      <c r="H6" s="148">
        <v>800</v>
      </c>
      <c r="I6" s="176">
        <v>2400</v>
      </c>
      <c r="J6" s="324"/>
    </row>
    <row r="7" spans="1:10" ht="24.95" customHeight="1">
      <c r="A7" s="202">
        <v>1009</v>
      </c>
      <c r="B7" s="25">
        <v>2</v>
      </c>
      <c r="C7" s="197" t="s">
        <v>59</v>
      </c>
      <c r="D7" s="197" t="s">
        <v>758</v>
      </c>
      <c r="E7" s="221" t="s">
        <v>759</v>
      </c>
      <c r="F7" s="168" t="s">
        <v>760</v>
      </c>
      <c r="G7" s="183"/>
      <c r="H7" s="148">
        <v>800</v>
      </c>
      <c r="I7" s="177">
        <v>2400</v>
      </c>
      <c r="J7" s="324"/>
    </row>
    <row r="8" spans="1:10" ht="24.95" customHeight="1">
      <c r="A8" s="202">
        <v>1009</v>
      </c>
      <c r="B8" s="25">
        <v>2</v>
      </c>
      <c r="C8" s="197" t="s">
        <v>59</v>
      </c>
      <c r="D8" s="197" t="s">
        <v>761</v>
      </c>
      <c r="E8" s="221" t="s">
        <v>762</v>
      </c>
      <c r="F8" s="168" t="s">
        <v>763</v>
      </c>
      <c r="G8" s="184">
        <v>100</v>
      </c>
      <c r="H8" s="148">
        <v>900</v>
      </c>
      <c r="I8" s="178">
        <v>2700</v>
      </c>
      <c r="J8" s="324"/>
    </row>
    <row r="9" spans="1:10" ht="24.95" customHeight="1">
      <c r="A9" s="202">
        <v>1009</v>
      </c>
      <c r="B9" s="25">
        <v>2</v>
      </c>
      <c r="C9" s="197" t="s">
        <v>765</v>
      </c>
      <c r="D9" s="197" t="s">
        <v>764</v>
      </c>
      <c r="E9" s="220" t="s">
        <v>766</v>
      </c>
      <c r="F9" s="167" t="s">
        <v>701</v>
      </c>
      <c r="G9" s="182"/>
      <c r="H9" s="148">
        <v>800</v>
      </c>
      <c r="I9" s="176">
        <v>2400</v>
      </c>
      <c r="J9" s="324"/>
    </row>
    <row r="10" spans="1:10" ht="24.95" customHeight="1">
      <c r="A10" s="202">
        <v>1009</v>
      </c>
      <c r="B10" s="25">
        <v>2</v>
      </c>
      <c r="C10" s="242" t="s">
        <v>765</v>
      </c>
      <c r="D10" s="242" t="s">
        <v>767</v>
      </c>
      <c r="E10" s="220" t="s">
        <v>768</v>
      </c>
      <c r="F10" s="167" t="s">
        <v>769</v>
      </c>
      <c r="G10" s="182"/>
      <c r="H10" s="148">
        <v>800</v>
      </c>
      <c r="I10" s="176">
        <v>2400</v>
      </c>
      <c r="J10" s="324"/>
    </row>
    <row r="11" spans="1:10" s="101" customFormat="1" ht="24.95" customHeight="1">
      <c r="A11" s="206">
        <v>1009</v>
      </c>
      <c r="B11" s="99">
        <v>2</v>
      </c>
      <c r="C11" s="240" t="s">
        <v>771</v>
      </c>
      <c r="D11" s="240" t="s">
        <v>770</v>
      </c>
      <c r="E11" s="263" t="s">
        <v>772</v>
      </c>
      <c r="F11" s="360" t="s">
        <v>922</v>
      </c>
      <c r="G11" s="361">
        <v>50</v>
      </c>
      <c r="H11" s="146">
        <v>850</v>
      </c>
      <c r="I11" s="362">
        <v>2550</v>
      </c>
      <c r="J11" s="335"/>
    </row>
    <row r="12" spans="1:10" ht="24.95" customHeight="1">
      <c r="A12" s="202">
        <v>1009</v>
      </c>
      <c r="B12" s="25">
        <v>2</v>
      </c>
      <c r="C12" s="197" t="s">
        <v>429</v>
      </c>
      <c r="D12" s="197" t="s">
        <v>773</v>
      </c>
      <c r="E12" s="220" t="s">
        <v>774</v>
      </c>
      <c r="F12" s="168" t="s">
        <v>580</v>
      </c>
      <c r="G12" s="182"/>
      <c r="H12" s="148">
        <v>800</v>
      </c>
      <c r="I12" s="176">
        <v>2400</v>
      </c>
      <c r="J12" s="324"/>
    </row>
    <row r="13" spans="1:10" ht="24.95" customHeight="1">
      <c r="A13" s="202">
        <v>1009</v>
      </c>
      <c r="B13" s="25">
        <v>2</v>
      </c>
      <c r="C13" s="197" t="s">
        <v>777</v>
      </c>
      <c r="D13" s="197" t="s">
        <v>48</v>
      </c>
      <c r="E13" s="220" t="s">
        <v>778</v>
      </c>
      <c r="F13" s="167" t="s">
        <v>779</v>
      </c>
      <c r="G13" s="182"/>
      <c r="H13" s="148">
        <v>800</v>
      </c>
      <c r="I13" s="176">
        <v>2400</v>
      </c>
      <c r="J13" s="324"/>
    </row>
    <row r="14" spans="1:10" ht="24.95" customHeight="1">
      <c r="A14" s="202">
        <v>1009</v>
      </c>
      <c r="B14" s="25">
        <v>2</v>
      </c>
      <c r="C14" s="197" t="s">
        <v>783</v>
      </c>
      <c r="D14" s="197" t="s">
        <v>645</v>
      </c>
      <c r="E14" s="220" t="s">
        <v>784</v>
      </c>
      <c r="F14" s="168" t="s">
        <v>785</v>
      </c>
      <c r="G14" s="182"/>
      <c r="H14" s="148">
        <v>800</v>
      </c>
      <c r="I14" s="176">
        <v>2400</v>
      </c>
      <c r="J14" s="324"/>
    </row>
    <row r="15" spans="1:10" ht="24.95" customHeight="1">
      <c r="A15" s="202">
        <v>1009</v>
      </c>
      <c r="B15" s="25">
        <v>2</v>
      </c>
      <c r="C15" s="197" t="s">
        <v>783</v>
      </c>
      <c r="D15" s="197" t="s">
        <v>11</v>
      </c>
      <c r="E15" s="220" t="s">
        <v>786</v>
      </c>
      <c r="F15" s="168" t="s">
        <v>787</v>
      </c>
      <c r="G15" s="182"/>
      <c r="H15" s="148">
        <v>800</v>
      </c>
      <c r="I15" s="176">
        <v>2400</v>
      </c>
      <c r="J15" s="324"/>
    </row>
    <row r="16" spans="1:10" ht="24.95" customHeight="1">
      <c r="A16" s="202">
        <v>1009</v>
      </c>
      <c r="B16" s="25">
        <v>2</v>
      </c>
      <c r="C16" s="197" t="s">
        <v>783</v>
      </c>
      <c r="D16" s="197" t="s">
        <v>679</v>
      </c>
      <c r="E16" s="220" t="s">
        <v>788</v>
      </c>
      <c r="F16" s="168" t="s">
        <v>789</v>
      </c>
      <c r="G16" s="182"/>
      <c r="H16" s="148">
        <v>800</v>
      </c>
      <c r="I16" s="176">
        <v>2400</v>
      </c>
      <c r="J16" s="324"/>
    </row>
    <row r="17" spans="1:87" s="257" customFormat="1" ht="24.95" customHeight="1">
      <c r="A17" s="202">
        <v>1009</v>
      </c>
      <c r="B17" s="25">
        <v>2</v>
      </c>
      <c r="C17" s="197" t="s">
        <v>442</v>
      </c>
      <c r="D17" s="197" t="s">
        <v>615</v>
      </c>
      <c r="E17" s="220" t="s">
        <v>794</v>
      </c>
      <c r="F17" s="168" t="s">
        <v>720</v>
      </c>
      <c r="G17" s="182"/>
      <c r="H17" s="148">
        <v>800</v>
      </c>
      <c r="I17" s="176">
        <v>2400</v>
      </c>
      <c r="J17" s="324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</row>
    <row r="18" spans="1:87" ht="24.95" customHeight="1">
      <c r="A18" s="202">
        <v>1009</v>
      </c>
      <c r="B18" s="25">
        <v>2</v>
      </c>
      <c r="C18" s="197" t="s">
        <v>799</v>
      </c>
      <c r="D18" s="197" t="s">
        <v>798</v>
      </c>
      <c r="E18" s="220" t="s">
        <v>800</v>
      </c>
      <c r="F18" s="168" t="s">
        <v>801</v>
      </c>
      <c r="G18" s="182"/>
      <c r="H18" s="148">
        <v>800</v>
      </c>
      <c r="I18" s="176">
        <v>2400</v>
      </c>
      <c r="J18" s="324"/>
    </row>
    <row r="19" spans="1:87" ht="24.95" customHeight="1">
      <c r="A19" s="202">
        <v>1009</v>
      </c>
      <c r="B19" s="25">
        <v>2</v>
      </c>
      <c r="C19" s="197" t="s">
        <v>805</v>
      </c>
      <c r="D19" s="197" t="s">
        <v>575</v>
      </c>
      <c r="E19" s="220" t="s">
        <v>806</v>
      </c>
      <c r="F19" s="167" t="s">
        <v>610</v>
      </c>
      <c r="G19" s="182"/>
      <c r="H19" s="148">
        <v>800</v>
      </c>
      <c r="I19" s="176">
        <v>2400</v>
      </c>
      <c r="J19" s="324"/>
    </row>
    <row r="20" spans="1:87" ht="24.95" customHeight="1">
      <c r="A20" s="202">
        <v>1009</v>
      </c>
      <c r="B20" s="25">
        <v>2</v>
      </c>
      <c r="C20" s="197" t="s">
        <v>255</v>
      </c>
      <c r="D20" s="197" t="s">
        <v>34</v>
      </c>
      <c r="E20" s="225" t="s">
        <v>807</v>
      </c>
      <c r="F20" s="168" t="s">
        <v>410</v>
      </c>
      <c r="G20" s="184"/>
      <c r="H20" s="148">
        <v>800</v>
      </c>
      <c r="I20" s="178">
        <v>2400</v>
      </c>
      <c r="J20" s="323"/>
    </row>
    <row r="21" spans="1:87" ht="24.95" customHeight="1">
      <c r="A21" s="202">
        <v>1009</v>
      </c>
      <c r="B21" s="25">
        <v>2</v>
      </c>
      <c r="C21" s="242" t="s">
        <v>809</v>
      </c>
      <c r="D21" s="242" t="s">
        <v>808</v>
      </c>
      <c r="E21" s="220" t="s">
        <v>810</v>
      </c>
      <c r="F21" s="167" t="s">
        <v>811</v>
      </c>
      <c r="G21" s="182">
        <v>200</v>
      </c>
      <c r="H21" s="148">
        <v>1000</v>
      </c>
      <c r="I21" s="176">
        <v>3000</v>
      </c>
      <c r="J21" s="323"/>
    </row>
    <row r="22" spans="1:87" ht="24.95" customHeight="1">
      <c r="A22" s="202">
        <v>1009</v>
      </c>
      <c r="B22" s="25">
        <v>2</v>
      </c>
      <c r="C22" s="197" t="s">
        <v>809</v>
      </c>
      <c r="D22" s="197" t="s">
        <v>812</v>
      </c>
      <c r="E22" s="220" t="s">
        <v>813</v>
      </c>
      <c r="F22" s="168" t="s">
        <v>814</v>
      </c>
      <c r="G22" s="182"/>
      <c r="H22" s="148">
        <v>800</v>
      </c>
      <c r="I22" s="176">
        <v>2400</v>
      </c>
      <c r="J22" s="323"/>
    </row>
    <row r="23" spans="1:87" ht="24.95" customHeight="1">
      <c r="A23" s="202">
        <v>1009</v>
      </c>
      <c r="B23" s="25">
        <v>2</v>
      </c>
      <c r="C23" s="242" t="s">
        <v>817</v>
      </c>
      <c r="D23" s="242" t="s">
        <v>222</v>
      </c>
      <c r="E23" s="220" t="s">
        <v>818</v>
      </c>
      <c r="F23" s="167" t="s">
        <v>819</v>
      </c>
      <c r="G23" s="182"/>
      <c r="H23" s="148">
        <v>800</v>
      </c>
      <c r="I23" s="176">
        <v>160</v>
      </c>
      <c r="J23" s="323" t="s">
        <v>950</v>
      </c>
    </row>
    <row r="24" spans="1:87" ht="24.95" customHeight="1">
      <c r="A24" s="202">
        <v>1009</v>
      </c>
      <c r="B24" s="25">
        <v>2</v>
      </c>
      <c r="C24" s="197" t="s">
        <v>822</v>
      </c>
      <c r="D24" s="197" t="s">
        <v>368</v>
      </c>
      <c r="E24" s="220" t="s">
        <v>823</v>
      </c>
      <c r="F24" s="167" t="s">
        <v>587</v>
      </c>
      <c r="G24" s="182"/>
      <c r="H24" s="148">
        <v>800</v>
      </c>
      <c r="I24" s="176">
        <v>2400</v>
      </c>
      <c r="J24" s="323"/>
    </row>
    <row r="25" spans="1:87" ht="24.95" customHeight="1">
      <c r="A25" s="202">
        <v>1009</v>
      </c>
      <c r="B25" s="25">
        <v>2</v>
      </c>
      <c r="C25" s="242" t="s">
        <v>834</v>
      </c>
      <c r="D25" s="242" t="s">
        <v>824</v>
      </c>
      <c r="E25" s="220" t="s">
        <v>825</v>
      </c>
      <c r="F25" s="167" t="s">
        <v>826</v>
      </c>
      <c r="G25" s="182"/>
      <c r="H25" s="148">
        <v>800</v>
      </c>
      <c r="I25" s="176">
        <v>2400</v>
      </c>
      <c r="J25" s="323"/>
    </row>
    <row r="26" spans="1:87" ht="24.95" customHeight="1">
      <c r="A26" s="202">
        <v>1009</v>
      </c>
      <c r="B26" s="25">
        <v>2</v>
      </c>
      <c r="C26" s="197" t="s">
        <v>721</v>
      </c>
      <c r="D26" s="197" t="s">
        <v>287</v>
      </c>
      <c r="E26" s="220" t="s">
        <v>827</v>
      </c>
      <c r="F26" s="168" t="s">
        <v>432</v>
      </c>
      <c r="G26" s="182"/>
      <c r="H26" s="148">
        <v>800</v>
      </c>
      <c r="I26" s="176">
        <v>2400</v>
      </c>
      <c r="J26" s="323"/>
    </row>
    <row r="27" spans="1:87" ht="24.95" customHeight="1">
      <c r="A27" s="202">
        <v>1009</v>
      </c>
      <c r="B27" s="25">
        <v>2</v>
      </c>
      <c r="C27" s="242" t="s">
        <v>829</v>
      </c>
      <c r="D27" s="242" t="s">
        <v>828</v>
      </c>
      <c r="E27" s="220" t="s">
        <v>830</v>
      </c>
      <c r="F27" s="167" t="s">
        <v>831</v>
      </c>
      <c r="G27" s="182">
        <v>200</v>
      </c>
      <c r="H27" s="148">
        <v>1000</v>
      </c>
      <c r="I27" s="176">
        <v>3000</v>
      </c>
      <c r="J27" s="323"/>
    </row>
    <row r="28" spans="1:87" ht="24.95" customHeight="1">
      <c r="A28" s="207"/>
      <c r="C28" s="248"/>
      <c r="D28" s="248"/>
      <c r="E28" s="235"/>
      <c r="G28" s="300"/>
      <c r="H28" s="300"/>
      <c r="I28" s="300"/>
      <c r="J28" s="129"/>
    </row>
    <row r="30" spans="1:87">
      <c r="H30" s="350" t="s">
        <v>948</v>
      </c>
      <c r="I30" s="300">
        <f>SUM(I2:I29)</f>
        <v>59720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A114"/>
  <sheetViews>
    <sheetView tabSelected="1" topLeftCell="A18" workbookViewId="0">
      <selection activeCell="D35" sqref="D35"/>
    </sheetView>
  </sheetViews>
  <sheetFormatPr defaultRowHeight="15"/>
  <cols>
    <col min="1" max="1" width="11" customWidth="1"/>
    <col min="2" max="2" width="11.28515625" customWidth="1"/>
    <col min="3" max="3" width="23.5703125" style="83" customWidth="1"/>
    <col min="4" max="4" width="28.5703125" customWidth="1"/>
    <col min="5" max="5" width="14.7109375" style="385" customWidth="1"/>
  </cols>
  <sheetData>
    <row r="1" spans="1:27" s="373" customFormat="1" ht="15.75" thickBot="1">
      <c r="A1" s="370" t="s">
        <v>1</v>
      </c>
      <c r="B1" s="371" t="s">
        <v>2</v>
      </c>
      <c r="C1" s="372" t="s">
        <v>906</v>
      </c>
      <c r="D1" s="374" t="s">
        <v>0</v>
      </c>
      <c r="E1" s="377" t="s">
        <v>907</v>
      </c>
      <c r="F1" s="375"/>
      <c r="G1" s="375"/>
      <c r="H1" s="376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</row>
    <row r="2" spans="1:27" ht="15.75">
      <c r="A2" s="368" t="s">
        <v>10</v>
      </c>
      <c r="B2" s="368" t="s">
        <v>744</v>
      </c>
      <c r="C2" s="369" t="s">
        <v>745</v>
      </c>
      <c r="D2" s="378" t="s">
        <v>746</v>
      </c>
      <c r="E2" s="398">
        <v>2400</v>
      </c>
    </row>
    <row r="3" spans="1:27" ht="15.75">
      <c r="A3" s="240" t="s">
        <v>15</v>
      </c>
      <c r="B3" s="240" t="s">
        <v>836</v>
      </c>
      <c r="C3" s="365" t="s">
        <v>747</v>
      </c>
      <c r="D3" s="379" t="s">
        <v>748</v>
      </c>
      <c r="E3" s="382">
        <v>160</v>
      </c>
    </row>
    <row r="4" spans="1:27" ht="15.75">
      <c r="A4" s="197" t="s">
        <v>501</v>
      </c>
      <c r="B4" s="197" t="s">
        <v>749</v>
      </c>
      <c r="C4" s="364" t="s">
        <v>750</v>
      </c>
      <c r="D4" s="380" t="s">
        <v>951</v>
      </c>
      <c r="E4" s="382">
        <v>2550</v>
      </c>
    </row>
    <row r="5" spans="1:27" ht="15.75">
      <c r="A5" s="242" t="s">
        <v>752</v>
      </c>
      <c r="B5" s="242" t="s">
        <v>368</v>
      </c>
      <c r="C5" s="364" t="s">
        <v>753</v>
      </c>
      <c r="D5" s="381" t="s">
        <v>754</v>
      </c>
      <c r="E5" s="382">
        <v>2400</v>
      </c>
    </row>
    <row r="6" spans="1:27" ht="15.75">
      <c r="A6" s="242" t="s">
        <v>38</v>
      </c>
      <c r="B6" s="242" t="s">
        <v>755</v>
      </c>
      <c r="C6" s="364" t="s">
        <v>756</v>
      </c>
      <c r="D6" s="381" t="s">
        <v>757</v>
      </c>
      <c r="E6" s="382">
        <v>2400</v>
      </c>
    </row>
    <row r="7" spans="1:27" ht="15.75">
      <c r="A7" s="197" t="s">
        <v>59</v>
      </c>
      <c r="B7" s="197" t="s">
        <v>758</v>
      </c>
      <c r="C7" s="366" t="s">
        <v>759</v>
      </c>
      <c r="D7" s="380" t="s">
        <v>760</v>
      </c>
      <c r="E7" s="383">
        <v>2400</v>
      </c>
    </row>
    <row r="8" spans="1:27" ht="15.75">
      <c r="A8" s="197" t="s">
        <v>59</v>
      </c>
      <c r="B8" s="197" t="s">
        <v>761</v>
      </c>
      <c r="C8" s="366" t="s">
        <v>762</v>
      </c>
      <c r="D8" s="380" t="s">
        <v>763</v>
      </c>
      <c r="E8" s="384">
        <v>2700</v>
      </c>
    </row>
    <row r="9" spans="1:27" ht="15.75">
      <c r="A9" s="197" t="s">
        <v>765</v>
      </c>
      <c r="B9" s="197" t="s">
        <v>764</v>
      </c>
      <c r="C9" s="364" t="s">
        <v>766</v>
      </c>
      <c r="D9" s="381" t="s">
        <v>701</v>
      </c>
      <c r="E9" s="382">
        <v>2400</v>
      </c>
    </row>
    <row r="10" spans="1:27" ht="15.75">
      <c r="A10" s="242" t="s">
        <v>765</v>
      </c>
      <c r="B10" s="242" t="s">
        <v>767</v>
      </c>
      <c r="C10" s="364" t="s">
        <v>768</v>
      </c>
      <c r="D10" s="381" t="s">
        <v>769</v>
      </c>
      <c r="E10" s="382">
        <v>2400</v>
      </c>
    </row>
    <row r="11" spans="1:27" ht="15.75">
      <c r="A11" s="240" t="s">
        <v>771</v>
      </c>
      <c r="B11" s="240" t="s">
        <v>770</v>
      </c>
      <c r="C11" s="365" t="s">
        <v>772</v>
      </c>
      <c r="D11" s="379" t="s">
        <v>922</v>
      </c>
      <c r="E11" s="382">
        <v>2550</v>
      </c>
    </row>
    <row r="12" spans="1:27" ht="15.75">
      <c r="A12" s="197" t="s">
        <v>429</v>
      </c>
      <c r="B12" s="197" t="s">
        <v>773</v>
      </c>
      <c r="C12" s="364" t="s">
        <v>774</v>
      </c>
      <c r="D12" s="380" t="s">
        <v>580</v>
      </c>
      <c r="E12" s="382">
        <v>2400</v>
      </c>
    </row>
    <row r="13" spans="1:27" ht="15.75">
      <c r="A13" s="197" t="s">
        <v>777</v>
      </c>
      <c r="B13" s="197" t="s">
        <v>48</v>
      </c>
      <c r="C13" s="364" t="s">
        <v>778</v>
      </c>
      <c r="D13" s="381" t="s">
        <v>779</v>
      </c>
      <c r="E13" s="382">
        <v>2400</v>
      </c>
    </row>
    <row r="14" spans="1:27" ht="15.75">
      <c r="A14" s="197" t="s">
        <v>783</v>
      </c>
      <c r="B14" s="197" t="s">
        <v>645</v>
      </c>
      <c r="C14" s="364" t="s">
        <v>784</v>
      </c>
      <c r="D14" s="380" t="s">
        <v>785</v>
      </c>
      <c r="E14" s="382">
        <v>2400</v>
      </c>
    </row>
    <row r="15" spans="1:27" ht="15.75">
      <c r="A15" s="197" t="s">
        <v>783</v>
      </c>
      <c r="B15" s="197" t="s">
        <v>11</v>
      </c>
      <c r="C15" s="364" t="s">
        <v>786</v>
      </c>
      <c r="D15" s="380" t="s">
        <v>787</v>
      </c>
      <c r="E15" s="382">
        <v>2400</v>
      </c>
    </row>
    <row r="16" spans="1:27" ht="15.75">
      <c r="A16" s="197" t="s">
        <v>783</v>
      </c>
      <c r="B16" s="197" t="s">
        <v>679</v>
      </c>
      <c r="C16" s="364" t="s">
        <v>788</v>
      </c>
      <c r="D16" s="380" t="s">
        <v>789</v>
      </c>
      <c r="E16" s="382">
        <v>2400</v>
      </c>
    </row>
    <row r="17" spans="1:5" ht="15.75">
      <c r="A17" s="197" t="s">
        <v>442</v>
      </c>
      <c r="B17" s="197" t="s">
        <v>615</v>
      </c>
      <c r="C17" s="364" t="s">
        <v>794</v>
      </c>
      <c r="D17" s="380" t="s">
        <v>720</v>
      </c>
      <c r="E17" s="382">
        <v>2400</v>
      </c>
    </row>
    <row r="18" spans="1:5" ht="15.75">
      <c r="A18" s="197" t="s">
        <v>799</v>
      </c>
      <c r="B18" s="197" t="s">
        <v>798</v>
      </c>
      <c r="C18" s="364" t="s">
        <v>800</v>
      </c>
      <c r="D18" s="380" t="s">
        <v>801</v>
      </c>
      <c r="E18" s="382">
        <v>2400</v>
      </c>
    </row>
    <row r="19" spans="1:5" ht="15.75">
      <c r="A19" s="197" t="s">
        <v>805</v>
      </c>
      <c r="B19" s="197" t="s">
        <v>575</v>
      </c>
      <c r="C19" s="364" t="s">
        <v>806</v>
      </c>
      <c r="D19" s="381" t="s">
        <v>610</v>
      </c>
      <c r="E19" s="382">
        <v>2400</v>
      </c>
    </row>
    <row r="20" spans="1:5" ht="15.75">
      <c r="A20" s="197" t="s">
        <v>255</v>
      </c>
      <c r="B20" s="197" t="s">
        <v>34</v>
      </c>
      <c r="C20" s="367" t="s">
        <v>807</v>
      </c>
      <c r="D20" s="380" t="s">
        <v>410</v>
      </c>
      <c r="E20" s="384">
        <v>2400</v>
      </c>
    </row>
    <row r="21" spans="1:5" ht="15.75">
      <c r="A21" s="242" t="s">
        <v>809</v>
      </c>
      <c r="B21" s="242" t="s">
        <v>808</v>
      </c>
      <c r="C21" s="364" t="s">
        <v>810</v>
      </c>
      <c r="D21" s="381" t="s">
        <v>811</v>
      </c>
      <c r="E21" s="382">
        <v>3000</v>
      </c>
    </row>
    <row r="22" spans="1:5" ht="15.75">
      <c r="A22" s="197" t="s">
        <v>809</v>
      </c>
      <c r="B22" s="197" t="s">
        <v>812</v>
      </c>
      <c r="C22" s="364" t="s">
        <v>813</v>
      </c>
      <c r="D22" s="380" t="s">
        <v>814</v>
      </c>
      <c r="E22" s="382">
        <v>2400</v>
      </c>
    </row>
    <row r="23" spans="1:5" ht="15.75">
      <c r="A23" s="242" t="s">
        <v>817</v>
      </c>
      <c r="B23" s="242" t="s">
        <v>222</v>
      </c>
      <c r="C23" s="364" t="s">
        <v>818</v>
      </c>
      <c r="D23" s="381" t="s">
        <v>819</v>
      </c>
      <c r="E23" s="382">
        <v>160</v>
      </c>
    </row>
    <row r="24" spans="1:5" ht="15.75">
      <c r="A24" s="197" t="s">
        <v>822</v>
      </c>
      <c r="B24" s="197" t="s">
        <v>368</v>
      </c>
      <c r="C24" s="364" t="s">
        <v>823</v>
      </c>
      <c r="D24" s="381" t="s">
        <v>587</v>
      </c>
      <c r="E24" s="382">
        <v>2400</v>
      </c>
    </row>
    <row r="25" spans="1:5" ht="15.75">
      <c r="A25" s="242" t="s">
        <v>834</v>
      </c>
      <c r="B25" s="242" t="s">
        <v>824</v>
      </c>
      <c r="C25" s="364" t="s">
        <v>825</v>
      </c>
      <c r="D25" s="381" t="s">
        <v>826</v>
      </c>
      <c r="E25" s="382">
        <v>2400</v>
      </c>
    </row>
    <row r="26" spans="1:5" ht="16.5" thickBot="1">
      <c r="A26" s="197" t="s">
        <v>721</v>
      </c>
      <c r="B26" s="197" t="s">
        <v>287</v>
      </c>
      <c r="C26" s="364" t="s">
        <v>827</v>
      </c>
      <c r="D26" s="380" t="s">
        <v>432</v>
      </c>
      <c r="E26" s="389">
        <v>2400</v>
      </c>
    </row>
    <row r="27" spans="1:5" ht="16.5" thickBot="1">
      <c r="A27" s="386" t="s">
        <v>829</v>
      </c>
      <c r="B27" s="386" t="s">
        <v>828</v>
      </c>
      <c r="C27" s="387" t="s">
        <v>830</v>
      </c>
      <c r="D27" s="388" t="s">
        <v>831</v>
      </c>
      <c r="E27" s="397">
        <v>3000</v>
      </c>
    </row>
    <row r="28" spans="1:5" ht="15.75" thickBot="1">
      <c r="A28" s="390"/>
      <c r="B28" s="391"/>
      <c r="C28" s="392"/>
      <c r="D28" s="399"/>
      <c r="E28" s="394"/>
    </row>
    <row r="29" spans="1:5" ht="15.75" thickBot="1">
      <c r="A29" s="393"/>
      <c r="B29" s="394"/>
      <c r="C29" s="82"/>
      <c r="D29" s="395" t="s">
        <v>948</v>
      </c>
      <c r="E29" s="400">
        <f>SUM(E2:E28)</f>
        <v>59720</v>
      </c>
    </row>
    <row r="30" spans="1:5">
      <c r="A30" s="394"/>
      <c r="B30" s="394"/>
      <c r="C30" s="82"/>
      <c r="D30" s="394"/>
      <c r="E30" s="396"/>
    </row>
    <row r="31" spans="1:5">
      <c r="E31" s="394"/>
    </row>
    <row r="32" spans="1:5">
      <c r="E32" s="394"/>
    </row>
    <row r="33" spans="5:5">
      <c r="E33" s="394"/>
    </row>
    <row r="34" spans="5:5">
      <c r="E34" s="394"/>
    </row>
    <row r="35" spans="5:5">
      <c r="E35" s="394"/>
    </row>
    <row r="36" spans="5:5">
      <c r="E36" s="394"/>
    </row>
    <row r="37" spans="5:5">
      <c r="E37" s="394"/>
    </row>
    <row r="38" spans="5:5">
      <c r="E38" s="394"/>
    </row>
    <row r="39" spans="5:5">
      <c r="E39" s="394"/>
    </row>
    <row r="40" spans="5:5">
      <c r="E40" s="394"/>
    </row>
    <row r="41" spans="5:5">
      <c r="E41" s="394"/>
    </row>
    <row r="42" spans="5:5">
      <c r="E42" s="394"/>
    </row>
    <row r="43" spans="5:5">
      <c r="E43" s="394"/>
    </row>
    <row r="44" spans="5:5">
      <c r="E44" s="394"/>
    </row>
    <row r="45" spans="5:5">
      <c r="E45" s="394"/>
    </row>
    <row r="46" spans="5:5">
      <c r="E46" s="394"/>
    </row>
    <row r="47" spans="5:5">
      <c r="E47" s="394"/>
    </row>
    <row r="48" spans="5:5">
      <c r="E48" s="394"/>
    </row>
    <row r="49" spans="5:5">
      <c r="E49" s="394"/>
    </row>
    <row r="50" spans="5:5">
      <c r="E50" s="394"/>
    </row>
    <row r="51" spans="5:5">
      <c r="E51" s="394"/>
    </row>
    <row r="52" spans="5:5">
      <c r="E52" s="394"/>
    </row>
    <row r="53" spans="5:5">
      <c r="E53" s="394"/>
    </row>
    <row r="54" spans="5:5">
      <c r="E54" s="394"/>
    </row>
    <row r="55" spans="5:5">
      <c r="E55" s="394"/>
    </row>
    <row r="56" spans="5:5">
      <c r="E56" s="394"/>
    </row>
    <row r="57" spans="5:5">
      <c r="E57" s="394"/>
    </row>
    <row r="58" spans="5:5">
      <c r="E58" s="394"/>
    </row>
    <row r="59" spans="5:5">
      <c r="E59" s="394"/>
    </row>
    <row r="60" spans="5:5">
      <c r="E60" s="394"/>
    </row>
    <row r="61" spans="5:5">
      <c r="E61" s="394"/>
    </row>
    <row r="62" spans="5:5">
      <c r="E62" s="394"/>
    </row>
    <row r="63" spans="5:5">
      <c r="E63" s="394"/>
    </row>
    <row r="64" spans="5:5">
      <c r="E64" s="394"/>
    </row>
    <row r="65" spans="5:5">
      <c r="E65" s="394"/>
    </row>
    <row r="66" spans="5:5">
      <c r="E66" s="394"/>
    </row>
    <row r="67" spans="5:5">
      <c r="E67" s="394"/>
    </row>
    <row r="68" spans="5:5">
      <c r="E68" s="394"/>
    </row>
    <row r="69" spans="5:5">
      <c r="E69" s="394"/>
    </row>
    <row r="70" spans="5:5">
      <c r="E70" s="394"/>
    </row>
    <row r="71" spans="5:5">
      <c r="E71" s="394"/>
    </row>
    <row r="72" spans="5:5">
      <c r="E72" s="394"/>
    </row>
    <row r="73" spans="5:5">
      <c r="E73" s="394"/>
    </row>
    <row r="74" spans="5:5">
      <c r="E74" s="394"/>
    </row>
    <row r="75" spans="5:5">
      <c r="E75" s="394"/>
    </row>
    <row r="76" spans="5:5">
      <c r="E76" s="394"/>
    </row>
    <row r="77" spans="5:5">
      <c r="E77" s="394"/>
    </row>
    <row r="78" spans="5:5">
      <c r="E78" s="394"/>
    </row>
    <row r="79" spans="5:5">
      <c r="E79" s="394"/>
    </row>
    <row r="80" spans="5:5">
      <c r="E80" s="394"/>
    </row>
    <row r="81" spans="5:5">
      <c r="E81" s="394"/>
    </row>
    <row r="82" spans="5:5">
      <c r="E82" s="394"/>
    </row>
    <row r="83" spans="5:5">
      <c r="E83" s="394"/>
    </row>
    <row r="84" spans="5:5">
      <c r="E84" s="394"/>
    </row>
    <row r="85" spans="5:5">
      <c r="E85" s="394"/>
    </row>
    <row r="86" spans="5:5">
      <c r="E86" s="394"/>
    </row>
    <row r="87" spans="5:5">
      <c r="E87" s="394"/>
    </row>
    <row r="88" spans="5:5">
      <c r="E88" s="394"/>
    </row>
    <row r="89" spans="5:5">
      <c r="E89" s="394"/>
    </row>
    <row r="90" spans="5:5">
      <c r="E90" s="394"/>
    </row>
    <row r="91" spans="5:5">
      <c r="E91" s="394"/>
    </row>
    <row r="92" spans="5:5">
      <c r="E92" s="394"/>
    </row>
    <row r="93" spans="5:5">
      <c r="E93" s="394"/>
    </row>
    <row r="94" spans="5:5">
      <c r="E94" s="394"/>
    </row>
    <row r="95" spans="5:5">
      <c r="E95" s="394"/>
    </row>
    <row r="96" spans="5:5">
      <c r="E96" s="394"/>
    </row>
    <row r="97" spans="5:5">
      <c r="E97" s="394"/>
    </row>
    <row r="98" spans="5:5">
      <c r="E98" s="394"/>
    </row>
    <row r="99" spans="5:5">
      <c r="E99" s="394"/>
    </row>
    <row r="100" spans="5:5">
      <c r="E100" s="394"/>
    </row>
    <row r="101" spans="5:5">
      <c r="E101" s="394"/>
    </row>
    <row r="102" spans="5:5">
      <c r="E102" s="394"/>
    </row>
    <row r="103" spans="5:5">
      <c r="E103" s="394"/>
    </row>
    <row r="104" spans="5:5">
      <c r="E104" s="394"/>
    </row>
    <row r="105" spans="5:5">
      <c r="E105" s="394"/>
    </row>
    <row r="106" spans="5:5">
      <c r="E106" s="394"/>
    </row>
    <row r="107" spans="5:5">
      <c r="E107" s="394"/>
    </row>
    <row r="108" spans="5:5">
      <c r="E108" s="394"/>
    </row>
    <row r="109" spans="5:5">
      <c r="E109" s="394"/>
    </row>
    <row r="110" spans="5:5">
      <c r="E110" s="394"/>
    </row>
    <row r="111" spans="5:5">
      <c r="E111" s="394"/>
    </row>
    <row r="112" spans="5:5">
      <c r="E112" s="394"/>
    </row>
    <row r="113" spans="5:5">
      <c r="E113" s="394"/>
    </row>
    <row r="114" spans="5:5">
      <c r="E114" s="394"/>
    </row>
  </sheetData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1"/>
  <sheetViews>
    <sheetView workbookViewId="0">
      <selection activeCell="G21" sqref="G21:H21"/>
    </sheetView>
  </sheetViews>
  <sheetFormatPr defaultRowHeight="15"/>
  <cols>
    <col min="1" max="1" width="10.7109375" bestFit="1" customWidth="1"/>
    <col min="2" max="2" width="15.7109375" bestFit="1" customWidth="1"/>
    <col min="3" max="3" width="20.5703125" bestFit="1" customWidth="1"/>
    <col min="7" max="7" width="7.42578125" customWidth="1"/>
    <col min="8" max="8" width="20.140625" customWidth="1"/>
    <col min="9" max="9" width="10.5703125" bestFit="1" customWidth="1"/>
    <col min="10" max="10" width="10.28515625" customWidth="1"/>
    <col min="11" max="12" width="8.85546875" bestFit="1" customWidth="1"/>
    <col min="14" max="14" width="12.7109375" bestFit="1" customWidth="1"/>
  </cols>
  <sheetData>
    <row r="1" spans="1:14" ht="45.75" thickBot="1">
      <c r="A1" s="36" t="s">
        <v>1</v>
      </c>
      <c r="B1" s="37" t="s">
        <v>2</v>
      </c>
      <c r="C1" s="40" t="s">
        <v>398</v>
      </c>
      <c r="D1" s="41" t="s">
        <v>399</v>
      </c>
      <c r="E1" s="40" t="s">
        <v>400</v>
      </c>
      <c r="F1" s="40" t="s">
        <v>401</v>
      </c>
      <c r="G1" s="40" t="s">
        <v>0</v>
      </c>
      <c r="H1" s="42" t="s">
        <v>402</v>
      </c>
      <c r="I1" s="43" t="s">
        <v>395</v>
      </c>
      <c r="J1" s="46" t="s">
        <v>403</v>
      </c>
      <c r="K1" s="44" t="s">
        <v>405</v>
      </c>
      <c r="L1" s="46" t="s">
        <v>396</v>
      </c>
      <c r="M1" s="42" t="s">
        <v>397</v>
      </c>
      <c r="N1" s="47" t="s">
        <v>404</v>
      </c>
    </row>
    <row r="2" spans="1:14">
      <c r="A2" s="6" t="s">
        <v>10</v>
      </c>
      <c r="B2" s="6" t="s">
        <v>11</v>
      </c>
      <c r="C2" s="2" t="s">
        <v>13</v>
      </c>
      <c r="D2" s="9" t="s">
        <v>8</v>
      </c>
      <c r="E2" s="11">
        <v>1</v>
      </c>
      <c r="F2" s="11"/>
      <c r="G2" s="31" t="s">
        <v>14</v>
      </c>
      <c r="H2" s="34"/>
      <c r="I2" s="11">
        <v>1009</v>
      </c>
      <c r="J2" s="11">
        <v>50</v>
      </c>
      <c r="K2" s="11">
        <v>1000</v>
      </c>
      <c r="L2" s="11">
        <f>J2+K2</f>
        <v>1050</v>
      </c>
      <c r="M2" s="11">
        <v>1.3</v>
      </c>
      <c r="N2" s="48">
        <f>L2*M2</f>
        <v>1365</v>
      </c>
    </row>
    <row r="3" spans="1:14" ht="15.75" thickBot="1">
      <c r="A3" s="6" t="s">
        <v>10</v>
      </c>
      <c r="B3" s="6" t="s">
        <v>11</v>
      </c>
      <c r="C3" s="2" t="s">
        <v>13</v>
      </c>
      <c r="D3" s="4"/>
      <c r="E3" s="24"/>
      <c r="F3" s="24"/>
      <c r="G3" s="31" t="s">
        <v>14</v>
      </c>
      <c r="H3" s="51"/>
      <c r="I3" s="24">
        <v>1010</v>
      </c>
      <c r="J3" s="24">
        <v>50</v>
      </c>
      <c r="K3" s="24">
        <v>500</v>
      </c>
      <c r="L3" s="24">
        <f t="shared" ref="L3:L21" si="0">J3+K3</f>
        <v>550</v>
      </c>
      <c r="M3" s="24">
        <v>2.7</v>
      </c>
      <c r="N3" s="52">
        <f t="shared" ref="N3:N21" si="1">L3*M3</f>
        <v>1485</v>
      </c>
    </row>
    <row r="4" spans="1:14" ht="15.75" thickBot="1">
      <c r="A4" s="53" t="s">
        <v>73</v>
      </c>
      <c r="B4" s="54" t="s">
        <v>74</v>
      </c>
      <c r="C4" s="135" t="s">
        <v>76</v>
      </c>
      <c r="D4" s="56" t="s">
        <v>8</v>
      </c>
      <c r="E4" s="57"/>
      <c r="F4" s="57"/>
      <c r="G4" s="58" t="s">
        <v>77</v>
      </c>
      <c r="H4" s="59"/>
      <c r="I4" s="57">
        <v>1009</v>
      </c>
      <c r="J4" s="57">
        <v>0</v>
      </c>
      <c r="K4" s="57">
        <v>1000</v>
      </c>
      <c r="L4" s="57">
        <f t="shared" si="0"/>
        <v>1000</v>
      </c>
      <c r="M4" s="57">
        <v>1.3</v>
      </c>
      <c r="N4" s="60">
        <f t="shared" si="1"/>
        <v>1300</v>
      </c>
    </row>
    <row r="5" spans="1:14" ht="15.75" thickBot="1">
      <c r="A5" s="53" t="s">
        <v>73</v>
      </c>
      <c r="B5" s="54" t="s">
        <v>74</v>
      </c>
      <c r="C5" s="55" t="s">
        <v>76</v>
      </c>
      <c r="D5" s="61"/>
      <c r="E5" s="62"/>
      <c r="F5" s="62"/>
      <c r="G5" s="58" t="s">
        <v>77</v>
      </c>
      <c r="H5" s="63"/>
      <c r="I5" s="62">
        <v>1010</v>
      </c>
      <c r="J5" s="62">
        <v>0</v>
      </c>
      <c r="K5" s="62">
        <v>500</v>
      </c>
      <c r="L5" s="62">
        <f t="shared" si="0"/>
        <v>500</v>
      </c>
      <c r="M5" s="62">
        <v>0.9</v>
      </c>
      <c r="N5" s="64">
        <f t="shared" si="1"/>
        <v>450</v>
      </c>
    </row>
    <row r="6" spans="1:14" ht="15.75" thickBot="1">
      <c r="A6" s="53" t="s">
        <v>116</v>
      </c>
      <c r="B6" s="54" t="s">
        <v>117</v>
      </c>
      <c r="C6" s="55" t="s">
        <v>119</v>
      </c>
      <c r="D6" s="56" t="s">
        <v>8</v>
      </c>
      <c r="E6" s="57"/>
      <c r="F6" s="57"/>
      <c r="G6" s="58" t="s">
        <v>120</v>
      </c>
      <c r="H6" s="59"/>
      <c r="I6" s="57">
        <v>1009</v>
      </c>
      <c r="J6" s="57">
        <v>0</v>
      </c>
      <c r="K6" s="57">
        <v>1000</v>
      </c>
      <c r="L6" s="57">
        <f t="shared" si="0"/>
        <v>1000</v>
      </c>
      <c r="M6" s="57">
        <v>0.16669999999999999</v>
      </c>
      <c r="N6" s="60">
        <f t="shared" si="1"/>
        <v>166.7</v>
      </c>
    </row>
    <row r="7" spans="1:14" ht="15.75" thickBot="1">
      <c r="A7" s="53" t="s">
        <v>116</v>
      </c>
      <c r="B7" s="54" t="s">
        <v>117</v>
      </c>
      <c r="C7" s="55" t="s">
        <v>119</v>
      </c>
      <c r="D7" s="61"/>
      <c r="E7" s="62"/>
      <c r="F7" s="62"/>
      <c r="G7" s="58" t="s">
        <v>120</v>
      </c>
      <c r="H7" s="63"/>
      <c r="I7" s="62">
        <v>1010</v>
      </c>
      <c r="J7" s="62">
        <v>0</v>
      </c>
      <c r="K7" s="62">
        <v>500</v>
      </c>
      <c r="L7" s="62">
        <f t="shared" si="0"/>
        <v>500</v>
      </c>
      <c r="M7" s="62">
        <v>1</v>
      </c>
      <c r="N7" s="64">
        <f t="shared" si="1"/>
        <v>500</v>
      </c>
    </row>
    <row r="8" spans="1:14" ht="15.75" thickBot="1">
      <c r="A8" s="65" t="s">
        <v>147</v>
      </c>
      <c r="B8" s="66" t="s">
        <v>148</v>
      </c>
      <c r="C8" s="67" t="s">
        <v>149</v>
      </c>
      <c r="D8" s="68" t="s">
        <v>8</v>
      </c>
      <c r="E8" s="69">
        <v>2</v>
      </c>
      <c r="F8" s="69"/>
      <c r="G8" s="58" t="s">
        <v>150</v>
      </c>
      <c r="H8" s="59"/>
      <c r="I8" s="57">
        <v>1009</v>
      </c>
      <c r="J8" s="57">
        <v>100</v>
      </c>
      <c r="K8" s="57">
        <v>1000</v>
      </c>
      <c r="L8" s="57">
        <f t="shared" si="0"/>
        <v>1100</v>
      </c>
      <c r="M8" s="57">
        <v>0.16669999999999999</v>
      </c>
      <c r="N8" s="60">
        <f t="shared" si="1"/>
        <v>183.36999999999998</v>
      </c>
    </row>
    <row r="9" spans="1:14" ht="15.75" thickBot="1">
      <c r="A9" s="65" t="s">
        <v>147</v>
      </c>
      <c r="B9" s="66" t="s">
        <v>148</v>
      </c>
      <c r="C9" s="67" t="s">
        <v>149</v>
      </c>
      <c r="D9" s="70"/>
      <c r="E9" s="71"/>
      <c r="F9" s="71"/>
      <c r="G9" s="58" t="s">
        <v>150</v>
      </c>
      <c r="H9" s="63"/>
      <c r="I9" s="62">
        <v>1010</v>
      </c>
      <c r="J9" s="62">
        <v>100</v>
      </c>
      <c r="K9" s="62">
        <v>500</v>
      </c>
      <c r="L9" s="62">
        <f t="shared" si="0"/>
        <v>600</v>
      </c>
      <c r="M9" s="62">
        <v>1</v>
      </c>
      <c r="N9" s="64">
        <f t="shared" si="1"/>
        <v>600</v>
      </c>
    </row>
    <row r="10" spans="1:14" ht="15.75" thickBot="1">
      <c r="A10" s="53" t="s">
        <v>295</v>
      </c>
      <c r="B10" s="54" t="s">
        <v>296</v>
      </c>
      <c r="C10" s="55" t="s">
        <v>298</v>
      </c>
      <c r="D10" s="56" t="s">
        <v>8</v>
      </c>
      <c r="E10" s="57">
        <v>1</v>
      </c>
      <c r="F10" s="57"/>
      <c r="G10" s="58" t="s">
        <v>299</v>
      </c>
      <c r="H10" s="59"/>
      <c r="I10" s="57">
        <v>1009</v>
      </c>
      <c r="J10" s="57">
        <v>50</v>
      </c>
      <c r="K10" s="57">
        <v>1000</v>
      </c>
      <c r="L10" s="57">
        <f t="shared" si="0"/>
        <v>1050</v>
      </c>
      <c r="M10" s="57">
        <v>2.6</v>
      </c>
      <c r="N10" s="60">
        <f t="shared" si="1"/>
        <v>2730</v>
      </c>
    </row>
    <row r="11" spans="1:14" ht="15.75" thickBot="1">
      <c r="A11" s="53" t="s">
        <v>295</v>
      </c>
      <c r="B11" s="54" t="s">
        <v>296</v>
      </c>
      <c r="C11" s="55" t="s">
        <v>298</v>
      </c>
      <c r="D11" s="61"/>
      <c r="E11" s="62"/>
      <c r="F11" s="62"/>
      <c r="G11" s="58" t="s">
        <v>299</v>
      </c>
      <c r="H11" s="63"/>
      <c r="I11" s="62">
        <v>1010</v>
      </c>
      <c r="J11" s="62">
        <v>50</v>
      </c>
      <c r="K11" s="62">
        <v>500</v>
      </c>
      <c r="L11" s="62">
        <f t="shared" si="0"/>
        <v>550</v>
      </c>
      <c r="M11" s="62">
        <v>1.4</v>
      </c>
      <c r="N11" s="64">
        <f t="shared" si="1"/>
        <v>770</v>
      </c>
    </row>
    <row r="12" spans="1:14" ht="15.75" thickBot="1">
      <c r="A12" s="53" t="s">
        <v>313</v>
      </c>
      <c r="B12" s="54" t="s">
        <v>108</v>
      </c>
      <c r="C12" s="55" t="s">
        <v>315</v>
      </c>
      <c r="D12" s="56" t="s">
        <v>8</v>
      </c>
      <c r="E12" s="57"/>
      <c r="F12" s="57"/>
      <c r="G12" s="57" t="s">
        <v>417</v>
      </c>
      <c r="H12" s="59"/>
      <c r="I12" s="57">
        <v>1009</v>
      </c>
      <c r="J12" s="57">
        <v>0</v>
      </c>
      <c r="K12" s="57">
        <v>1000</v>
      </c>
      <c r="L12" s="57">
        <f t="shared" si="0"/>
        <v>1000</v>
      </c>
      <c r="M12" s="57">
        <v>2.6</v>
      </c>
      <c r="N12" s="60">
        <f t="shared" si="1"/>
        <v>2600</v>
      </c>
    </row>
    <row r="13" spans="1:14" ht="15.75" thickBot="1">
      <c r="A13" s="53" t="s">
        <v>313</v>
      </c>
      <c r="B13" s="54" t="s">
        <v>108</v>
      </c>
      <c r="C13" s="55" t="s">
        <v>315</v>
      </c>
      <c r="D13" s="61"/>
      <c r="E13" s="62"/>
      <c r="F13" s="62"/>
      <c r="G13" s="57" t="s">
        <v>417</v>
      </c>
      <c r="H13" s="63"/>
      <c r="I13" s="62">
        <v>1010</v>
      </c>
      <c r="J13" s="62">
        <v>0</v>
      </c>
      <c r="K13" s="62">
        <v>500</v>
      </c>
      <c r="L13" s="62">
        <f t="shared" si="0"/>
        <v>500</v>
      </c>
      <c r="M13" s="62">
        <v>1.4</v>
      </c>
      <c r="N13" s="64">
        <f t="shared" si="1"/>
        <v>700</v>
      </c>
    </row>
    <row r="14" spans="1:14" ht="15.75" thickBot="1">
      <c r="A14" s="53" t="s">
        <v>321</v>
      </c>
      <c r="B14" s="54" t="s">
        <v>322</v>
      </c>
      <c r="C14" s="55" t="s">
        <v>324</v>
      </c>
      <c r="D14" s="56" t="s">
        <v>8</v>
      </c>
      <c r="E14" s="57">
        <v>2</v>
      </c>
      <c r="F14" s="57"/>
      <c r="G14" s="58" t="s">
        <v>423</v>
      </c>
      <c r="H14" s="59"/>
      <c r="I14" s="57">
        <v>1009</v>
      </c>
      <c r="J14" s="57">
        <v>100</v>
      </c>
      <c r="K14" s="57">
        <v>800</v>
      </c>
      <c r="L14" s="57">
        <f t="shared" si="0"/>
        <v>900</v>
      </c>
      <c r="M14" s="57">
        <v>2.73</v>
      </c>
      <c r="N14" s="60">
        <f t="shared" si="1"/>
        <v>2457</v>
      </c>
    </row>
    <row r="15" spans="1:14" ht="15.75" thickBot="1">
      <c r="A15" s="53" t="s">
        <v>321</v>
      </c>
      <c r="B15" s="54" t="s">
        <v>322</v>
      </c>
      <c r="C15" s="55" t="s">
        <v>324</v>
      </c>
      <c r="D15" s="61"/>
      <c r="E15" s="62"/>
      <c r="F15" s="62"/>
      <c r="G15" s="58" t="s">
        <v>423</v>
      </c>
      <c r="H15" s="63"/>
      <c r="I15" s="62">
        <v>1010</v>
      </c>
      <c r="J15" s="62">
        <v>100</v>
      </c>
      <c r="K15" s="62">
        <v>500</v>
      </c>
      <c r="L15" s="62">
        <f t="shared" si="0"/>
        <v>600</v>
      </c>
      <c r="M15" s="62">
        <v>1.27</v>
      </c>
      <c r="N15" s="64">
        <f t="shared" si="1"/>
        <v>762</v>
      </c>
    </row>
    <row r="16" spans="1:14" ht="15.75" thickBot="1">
      <c r="A16" s="53" t="s">
        <v>382</v>
      </c>
      <c r="B16" s="54" t="s">
        <v>227</v>
      </c>
      <c r="C16" s="57" t="s">
        <v>416</v>
      </c>
      <c r="D16" s="56" t="s">
        <v>8</v>
      </c>
      <c r="E16" s="57"/>
      <c r="F16" s="57"/>
      <c r="G16" s="57" t="s">
        <v>417</v>
      </c>
      <c r="H16" s="59"/>
      <c r="I16" s="57">
        <v>1009</v>
      </c>
      <c r="J16" s="57">
        <v>0</v>
      </c>
      <c r="K16" s="57">
        <v>800</v>
      </c>
      <c r="L16" s="57">
        <f t="shared" si="0"/>
        <v>800</v>
      </c>
      <c r="M16" s="57">
        <v>2.6</v>
      </c>
      <c r="N16" s="60">
        <f t="shared" si="1"/>
        <v>2080</v>
      </c>
    </row>
    <row r="17" spans="1:14" ht="15.75" thickBot="1">
      <c r="A17" s="53" t="s">
        <v>382</v>
      </c>
      <c r="B17" s="54" t="s">
        <v>227</v>
      </c>
      <c r="C17" s="57" t="s">
        <v>416</v>
      </c>
      <c r="D17" s="61"/>
      <c r="E17" s="62"/>
      <c r="F17" s="62"/>
      <c r="G17" s="57" t="s">
        <v>417</v>
      </c>
      <c r="H17" s="63"/>
      <c r="I17" s="62">
        <v>1010</v>
      </c>
      <c r="J17" s="62">
        <v>0</v>
      </c>
      <c r="K17" s="62">
        <v>500</v>
      </c>
      <c r="L17" s="62">
        <f t="shared" si="0"/>
        <v>500</v>
      </c>
      <c r="M17" s="62">
        <v>1.4</v>
      </c>
      <c r="N17" s="64">
        <f t="shared" si="1"/>
        <v>700</v>
      </c>
    </row>
    <row r="18" spans="1:14" ht="15.75" thickBot="1">
      <c r="A18" s="53" t="s">
        <v>383</v>
      </c>
      <c r="B18" s="54" t="s">
        <v>418</v>
      </c>
      <c r="C18" s="57" t="s">
        <v>419</v>
      </c>
      <c r="D18" s="56" t="s">
        <v>8</v>
      </c>
      <c r="E18" s="57"/>
      <c r="F18" s="57"/>
      <c r="G18" s="57" t="s">
        <v>420</v>
      </c>
      <c r="H18" s="59"/>
      <c r="I18" s="57">
        <v>1009</v>
      </c>
      <c r="J18" s="57">
        <v>0</v>
      </c>
      <c r="K18" s="57">
        <v>1000</v>
      </c>
      <c r="L18" s="57">
        <f t="shared" si="0"/>
        <v>1000</v>
      </c>
      <c r="M18" s="57">
        <v>2.73</v>
      </c>
      <c r="N18" s="60">
        <f t="shared" si="1"/>
        <v>2730</v>
      </c>
    </row>
    <row r="19" spans="1:14" ht="15.75" thickBot="1">
      <c r="A19" s="53" t="s">
        <v>383</v>
      </c>
      <c r="B19" s="54" t="s">
        <v>418</v>
      </c>
      <c r="C19" s="57" t="s">
        <v>419</v>
      </c>
      <c r="D19" s="61"/>
      <c r="E19" s="62"/>
      <c r="F19" s="62"/>
      <c r="G19" s="57" t="s">
        <v>420</v>
      </c>
      <c r="H19" s="63"/>
      <c r="I19" s="62">
        <v>1010</v>
      </c>
      <c r="J19" s="62">
        <v>0</v>
      </c>
      <c r="K19" s="62">
        <v>500</v>
      </c>
      <c r="L19" s="62">
        <f t="shared" si="0"/>
        <v>500</v>
      </c>
      <c r="M19" s="62">
        <v>1.27</v>
      </c>
      <c r="N19" s="64">
        <f t="shared" si="1"/>
        <v>635</v>
      </c>
    </row>
    <row r="20" spans="1:14" ht="15.75" thickBot="1">
      <c r="A20" s="53" t="s">
        <v>386</v>
      </c>
      <c r="B20" s="54" t="s">
        <v>387</v>
      </c>
      <c r="C20" s="57" t="s">
        <v>421</v>
      </c>
      <c r="D20" s="56" t="s">
        <v>8</v>
      </c>
      <c r="E20" s="57">
        <v>2</v>
      </c>
      <c r="F20" s="57"/>
      <c r="G20" s="57" t="s">
        <v>422</v>
      </c>
      <c r="H20" s="59"/>
      <c r="I20" s="57">
        <v>1009</v>
      </c>
      <c r="J20" s="57">
        <v>100</v>
      </c>
      <c r="K20" s="57">
        <v>1000</v>
      </c>
      <c r="L20" s="57">
        <f t="shared" si="0"/>
        <v>1100</v>
      </c>
      <c r="M20" s="57">
        <v>2.2000000000000002</v>
      </c>
      <c r="N20" s="60">
        <f t="shared" si="1"/>
        <v>2420</v>
      </c>
    </row>
    <row r="21" spans="1:14" ht="15.75" thickBot="1">
      <c r="A21" s="53" t="s">
        <v>386</v>
      </c>
      <c r="B21" s="54" t="s">
        <v>387</v>
      </c>
      <c r="C21" s="57" t="s">
        <v>421</v>
      </c>
      <c r="D21" s="61"/>
      <c r="E21" s="62"/>
      <c r="F21" s="62"/>
      <c r="G21" s="57" t="s">
        <v>422</v>
      </c>
      <c r="H21" s="63"/>
      <c r="I21" s="62">
        <v>1010</v>
      </c>
      <c r="J21" s="62">
        <v>100</v>
      </c>
      <c r="K21" s="62">
        <v>500</v>
      </c>
      <c r="L21" s="62">
        <f t="shared" si="0"/>
        <v>600</v>
      </c>
      <c r="M21" s="62">
        <v>1.8</v>
      </c>
      <c r="N21" s="64">
        <f t="shared" si="1"/>
        <v>1080</v>
      </c>
    </row>
  </sheetData>
  <autoFilter ref="A1:N2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P29"/>
  <sheetViews>
    <sheetView workbookViewId="0">
      <selection activeCell="G18" sqref="G18"/>
    </sheetView>
  </sheetViews>
  <sheetFormatPr defaultRowHeight="15"/>
  <cols>
    <col min="1" max="1" width="11" bestFit="1" customWidth="1"/>
    <col min="2" max="2" width="12.85546875" bestFit="1" customWidth="1"/>
    <col min="3" max="3" width="20.5703125" bestFit="1" customWidth="1"/>
    <col min="4" max="4" width="29" bestFit="1" customWidth="1"/>
    <col min="5" max="5" width="12.7109375" bestFit="1" customWidth="1"/>
  </cols>
  <sheetData>
    <row r="1" spans="1:16370" ht="15.75" thickBot="1">
      <c r="A1" s="36" t="s">
        <v>1</v>
      </c>
      <c r="B1" s="37" t="s">
        <v>2</v>
      </c>
      <c r="C1" s="40" t="s">
        <v>398</v>
      </c>
      <c r="D1" s="40" t="s">
        <v>0</v>
      </c>
      <c r="E1" s="47" t="s">
        <v>404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</row>
    <row r="2" spans="1:16370">
      <c r="A2" s="6" t="s">
        <v>160</v>
      </c>
      <c r="B2" s="6" t="s">
        <v>11</v>
      </c>
      <c r="C2" s="8" t="s">
        <v>162</v>
      </c>
      <c r="D2" s="31" t="s">
        <v>163</v>
      </c>
      <c r="E2" s="48">
        <v>4000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</row>
    <row r="3" spans="1:16370">
      <c r="A3" s="6" t="s">
        <v>160</v>
      </c>
      <c r="B3" s="6" t="s">
        <v>164</v>
      </c>
      <c r="C3" s="2" t="s">
        <v>166</v>
      </c>
      <c r="D3" s="31" t="s">
        <v>167</v>
      </c>
      <c r="E3" s="48">
        <v>4000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</row>
    <row r="4" spans="1:16370">
      <c r="A4" s="6" t="s">
        <v>201</v>
      </c>
      <c r="B4" s="6" t="s">
        <v>202</v>
      </c>
      <c r="C4" s="2" t="s">
        <v>204</v>
      </c>
      <c r="D4" s="31" t="s">
        <v>205</v>
      </c>
      <c r="E4" s="48">
        <v>4600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</row>
    <row r="5" spans="1:16370">
      <c r="A5" s="6" t="s">
        <v>226</v>
      </c>
      <c r="B5" s="6" t="s">
        <v>227</v>
      </c>
      <c r="C5" s="2" t="s">
        <v>229</v>
      </c>
      <c r="D5" s="31" t="s">
        <v>230</v>
      </c>
      <c r="E5" s="48">
        <v>4000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</row>
    <row r="6" spans="1:16370">
      <c r="A6" s="6" t="s">
        <v>231</v>
      </c>
      <c r="B6" s="6" t="s">
        <v>222</v>
      </c>
      <c r="C6" s="2" t="s">
        <v>233</v>
      </c>
      <c r="D6" s="31" t="s">
        <v>234</v>
      </c>
      <c r="E6" s="48">
        <v>67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</row>
    <row r="7" spans="1:16370">
      <c r="A7" s="6" t="s">
        <v>271</v>
      </c>
      <c r="B7" s="6" t="s">
        <v>275</v>
      </c>
      <c r="C7" s="2" t="s">
        <v>277</v>
      </c>
      <c r="D7" s="31" t="s">
        <v>278</v>
      </c>
      <c r="E7" s="48">
        <v>4400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</row>
    <row r="8" spans="1:16370">
      <c r="A8" s="6" t="s">
        <v>338</v>
      </c>
      <c r="B8" s="6" t="s">
        <v>69</v>
      </c>
      <c r="C8" s="2" t="s">
        <v>340</v>
      </c>
      <c r="D8" s="31" t="s">
        <v>427</v>
      </c>
      <c r="E8" s="48">
        <v>4000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</row>
    <row r="9" spans="1:16370">
      <c r="A9" s="6" t="s">
        <v>367</v>
      </c>
      <c r="B9" s="6" t="s">
        <v>368</v>
      </c>
      <c r="C9" s="2" t="s">
        <v>369</v>
      </c>
      <c r="D9" s="31" t="s">
        <v>370</v>
      </c>
      <c r="E9" s="48">
        <v>53.6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</row>
    <row r="10" spans="1:16370">
      <c r="A10" s="25" t="s">
        <v>384</v>
      </c>
      <c r="B10" s="25" t="s">
        <v>385</v>
      </c>
      <c r="C10" s="26" t="s">
        <v>392</v>
      </c>
      <c r="D10" s="11" t="s">
        <v>394</v>
      </c>
      <c r="E10" s="48">
        <v>3000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</row>
    <row r="11" spans="1:16370" ht="15.75" thickBot="1"/>
    <row r="12" spans="1:16370" ht="15.75" thickBot="1">
      <c r="A12" s="53" t="s">
        <v>10</v>
      </c>
      <c r="B12" s="54" t="s">
        <v>11</v>
      </c>
      <c r="C12" s="55" t="s">
        <v>13</v>
      </c>
      <c r="D12" s="58" t="s">
        <v>14</v>
      </c>
      <c r="E12" s="72">
        <v>1365</v>
      </c>
    </row>
    <row r="13" spans="1:16370" ht="15.75" thickBot="1">
      <c r="A13" s="53" t="s">
        <v>73</v>
      </c>
      <c r="B13" s="54" t="s">
        <v>74</v>
      </c>
      <c r="C13" s="55" t="s">
        <v>76</v>
      </c>
      <c r="D13" s="58" t="s">
        <v>77</v>
      </c>
      <c r="E13" s="72">
        <v>1300</v>
      </c>
    </row>
    <row r="14" spans="1:16370" ht="15.75" thickBot="1">
      <c r="A14" s="53" t="s">
        <v>116</v>
      </c>
      <c r="B14" s="54" t="s">
        <v>117</v>
      </c>
      <c r="C14" s="55" t="s">
        <v>119</v>
      </c>
      <c r="D14" s="58" t="s">
        <v>120</v>
      </c>
      <c r="E14" s="72">
        <v>166.7</v>
      </c>
    </row>
    <row r="15" spans="1:16370" ht="15.75" thickBot="1">
      <c r="A15" s="65" t="s">
        <v>147</v>
      </c>
      <c r="B15" s="66" t="s">
        <v>148</v>
      </c>
      <c r="C15" s="67" t="s">
        <v>149</v>
      </c>
      <c r="D15" s="58" t="s">
        <v>150</v>
      </c>
      <c r="E15" s="72">
        <v>183.36999999999998</v>
      </c>
    </row>
    <row r="16" spans="1:16370" ht="15.75" thickBot="1">
      <c r="A16" s="53" t="s">
        <v>295</v>
      </c>
      <c r="B16" s="54" t="s">
        <v>296</v>
      </c>
      <c r="C16" s="55" t="s">
        <v>298</v>
      </c>
      <c r="D16" s="58" t="s">
        <v>299</v>
      </c>
      <c r="E16" s="72">
        <v>2730</v>
      </c>
    </row>
    <row r="17" spans="1:6" ht="15.75" thickBot="1">
      <c r="A17" s="53" t="s">
        <v>313</v>
      </c>
      <c r="B17" s="54" t="s">
        <v>108</v>
      </c>
      <c r="C17" s="55" t="s">
        <v>315</v>
      </c>
      <c r="D17" s="57" t="s">
        <v>417</v>
      </c>
      <c r="E17" s="72">
        <v>2600</v>
      </c>
    </row>
    <row r="18" spans="1:6" ht="15.75" thickBot="1">
      <c r="A18" s="53" t="s">
        <v>321</v>
      </c>
      <c r="B18" s="54" t="s">
        <v>322</v>
      </c>
      <c r="C18" s="55" t="s">
        <v>324</v>
      </c>
      <c r="D18" s="58" t="s">
        <v>423</v>
      </c>
      <c r="E18" s="72">
        <v>2457</v>
      </c>
    </row>
    <row r="19" spans="1:6" ht="15.75" thickBot="1">
      <c r="A19" s="53" t="s">
        <v>382</v>
      </c>
      <c r="B19" s="54" t="s">
        <v>227</v>
      </c>
      <c r="C19" s="57" t="s">
        <v>416</v>
      </c>
      <c r="D19" s="57" t="s">
        <v>417</v>
      </c>
      <c r="E19" s="72">
        <v>2080</v>
      </c>
    </row>
    <row r="20" spans="1:6" ht="15.75" thickBot="1">
      <c r="A20" s="53" t="s">
        <v>383</v>
      </c>
      <c r="B20" s="54" t="s">
        <v>418</v>
      </c>
      <c r="C20" s="57" t="s">
        <v>419</v>
      </c>
      <c r="D20" s="57" t="s">
        <v>420</v>
      </c>
      <c r="E20" s="72">
        <v>2730</v>
      </c>
    </row>
    <row r="21" spans="1:6" ht="15.75" thickBot="1">
      <c r="A21" s="73" t="s">
        <v>386</v>
      </c>
      <c r="B21" s="74" t="s">
        <v>387</v>
      </c>
      <c r="C21" s="75" t="s">
        <v>421</v>
      </c>
      <c r="D21" s="75" t="s">
        <v>422</v>
      </c>
      <c r="E21" s="76">
        <v>2420</v>
      </c>
    </row>
    <row r="22" spans="1:6" ht="15.75" thickBot="1"/>
    <row r="23" spans="1:6" ht="15.75" thickBot="1">
      <c r="E23" s="79">
        <f>SUM(E2:E21)</f>
        <v>46152.67</v>
      </c>
      <c r="F23" s="101"/>
    </row>
    <row r="24" spans="1:6">
      <c r="F24" s="101"/>
    </row>
    <row r="25" spans="1:6" s="5" customFormat="1">
      <c r="A25" s="25" t="s">
        <v>156</v>
      </c>
      <c r="B25" s="25" t="s">
        <v>157</v>
      </c>
      <c r="C25" s="26" t="s">
        <v>158</v>
      </c>
      <c r="D25" s="1" t="s">
        <v>159</v>
      </c>
      <c r="E25" s="48">
        <v>4000</v>
      </c>
      <c r="F25" s="103"/>
    </row>
    <row r="26" spans="1:6">
      <c r="A26" s="25" t="s">
        <v>211</v>
      </c>
      <c r="B26" s="25" t="s">
        <v>212</v>
      </c>
      <c r="C26" s="115" t="s">
        <v>214</v>
      </c>
      <c r="D26" s="1" t="s">
        <v>215</v>
      </c>
      <c r="E26" s="48">
        <v>4000</v>
      </c>
      <c r="F26" s="10"/>
    </row>
    <row r="27" spans="1:6">
      <c r="A27" s="25" t="s">
        <v>476</v>
      </c>
      <c r="B27" s="25" t="s">
        <v>477</v>
      </c>
      <c r="C27" s="26" t="s">
        <v>478</v>
      </c>
      <c r="D27" s="1" t="s">
        <v>479</v>
      </c>
      <c r="E27" s="48">
        <v>4600</v>
      </c>
      <c r="F27" s="103"/>
    </row>
    <row r="29" spans="1:6">
      <c r="E29" s="129">
        <f>SUM(E25:E28)</f>
        <v>12600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P43"/>
  <sheetViews>
    <sheetView workbookViewId="0">
      <selection activeCell="A40" sqref="A40:E40"/>
    </sheetView>
  </sheetViews>
  <sheetFormatPr defaultRowHeight="15"/>
  <cols>
    <col min="1" max="1" width="10.7109375" bestFit="1" customWidth="1"/>
    <col min="2" max="2" width="15.7109375" bestFit="1" customWidth="1"/>
    <col min="3" max="3" width="20.28515625" bestFit="1" customWidth="1"/>
    <col min="4" max="4" width="29" bestFit="1" customWidth="1"/>
  </cols>
  <sheetData>
    <row r="1" spans="1:16370" ht="15.75" thickBot="1">
      <c r="A1" s="36" t="s">
        <v>1</v>
      </c>
      <c r="B1" s="37" t="s">
        <v>2</v>
      </c>
      <c r="C1" s="40" t="s">
        <v>398</v>
      </c>
      <c r="D1" s="40" t="s">
        <v>0</v>
      </c>
      <c r="E1" s="47" t="s">
        <v>404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</row>
    <row r="2" spans="1:16370">
      <c r="A2" s="6" t="s">
        <v>38</v>
      </c>
      <c r="B2" s="6" t="s">
        <v>39</v>
      </c>
      <c r="C2" s="8" t="s">
        <v>41</v>
      </c>
      <c r="D2" s="31" t="s">
        <v>42</v>
      </c>
      <c r="E2" s="48">
        <v>1500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</row>
    <row r="3" spans="1:16370">
      <c r="A3" s="6" t="s">
        <v>47</v>
      </c>
      <c r="B3" s="6" t="s">
        <v>16</v>
      </c>
      <c r="C3" s="2" t="s">
        <v>57</v>
      </c>
      <c r="D3" s="31" t="s">
        <v>58</v>
      </c>
      <c r="E3" s="48">
        <v>2200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</row>
    <row r="4" spans="1:16370">
      <c r="A4" s="6" t="s">
        <v>78</v>
      </c>
      <c r="B4" s="6" t="s">
        <v>79</v>
      </c>
      <c r="C4" s="2" t="s">
        <v>81</v>
      </c>
      <c r="D4" s="31" t="s">
        <v>82</v>
      </c>
      <c r="E4" s="48">
        <v>2200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</row>
    <row r="5" spans="1:16370">
      <c r="A5" s="6" t="s">
        <v>78</v>
      </c>
      <c r="B5" s="6" t="s">
        <v>83</v>
      </c>
      <c r="C5" s="2" t="s">
        <v>85</v>
      </c>
      <c r="D5" s="31" t="s">
        <v>86</v>
      </c>
      <c r="E5" s="48">
        <v>2100</v>
      </c>
      <c r="F5" s="5" t="s">
        <v>411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</row>
    <row r="6" spans="1:16370">
      <c r="A6" s="6" t="s">
        <v>92</v>
      </c>
      <c r="B6" s="6" t="s">
        <v>93</v>
      </c>
      <c r="C6" s="2" t="s">
        <v>95</v>
      </c>
      <c r="D6" s="31" t="s">
        <v>96</v>
      </c>
      <c r="E6" s="48">
        <v>2400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</row>
    <row r="7" spans="1:16370">
      <c r="A7" s="6" t="s">
        <v>126</v>
      </c>
      <c r="B7" s="6" t="s">
        <v>127</v>
      </c>
      <c r="C7" s="8" t="s">
        <v>129</v>
      </c>
      <c r="D7" s="31" t="s">
        <v>130</v>
      </c>
      <c r="E7" s="48">
        <v>2000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</row>
    <row r="8" spans="1:16370">
      <c r="A8" s="6" t="s">
        <v>235</v>
      </c>
      <c r="B8" s="6" t="s">
        <v>217</v>
      </c>
      <c r="C8" s="2" t="s">
        <v>237</v>
      </c>
      <c r="D8" s="31" t="s">
        <v>238</v>
      </c>
      <c r="E8" s="48">
        <v>900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</row>
    <row r="9" spans="1:16370">
      <c r="A9" s="6" t="s">
        <v>239</v>
      </c>
      <c r="B9" s="6" t="s">
        <v>240</v>
      </c>
      <c r="C9" s="8" t="s">
        <v>242</v>
      </c>
      <c r="D9" s="31" t="s">
        <v>243</v>
      </c>
      <c r="E9" s="48">
        <v>2000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</row>
    <row r="10" spans="1:16370">
      <c r="A10" s="6" t="s">
        <v>239</v>
      </c>
      <c r="B10" s="6" t="s">
        <v>16</v>
      </c>
      <c r="C10" s="8" t="s">
        <v>244</v>
      </c>
      <c r="D10" s="31" t="s">
        <v>245</v>
      </c>
      <c r="E10" s="48">
        <v>2000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</row>
    <row r="11" spans="1:16370">
      <c r="A11" s="6" t="s">
        <v>246</v>
      </c>
      <c r="B11" s="6" t="s">
        <v>247</v>
      </c>
      <c r="C11" s="2" t="s">
        <v>249</v>
      </c>
      <c r="D11" s="31" t="s">
        <v>250</v>
      </c>
      <c r="E11" s="48">
        <v>2000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</row>
    <row r="12" spans="1:16370">
      <c r="A12" s="6" t="s">
        <v>263</v>
      </c>
      <c r="B12" s="6" t="s">
        <v>264</v>
      </c>
      <c r="C12" s="2" t="s">
        <v>266</v>
      </c>
      <c r="D12" s="31" t="s">
        <v>267</v>
      </c>
      <c r="E12" s="48">
        <v>2200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</row>
    <row r="13" spans="1:16370">
      <c r="A13" s="6" t="s">
        <v>263</v>
      </c>
      <c r="B13" s="6" t="s">
        <v>83</v>
      </c>
      <c r="C13" s="2" t="s">
        <v>269</v>
      </c>
      <c r="D13" s="31" t="s">
        <v>270</v>
      </c>
      <c r="E13" s="48">
        <v>3000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</row>
    <row r="14" spans="1:16370">
      <c r="A14" s="6" t="s">
        <v>271</v>
      </c>
      <c r="B14" s="6" t="s">
        <v>103</v>
      </c>
      <c r="C14" s="2" t="s">
        <v>273</v>
      </c>
      <c r="D14" s="31" t="s">
        <v>274</v>
      </c>
      <c r="E14" s="48">
        <v>2400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</row>
    <row r="15" spans="1:16370">
      <c r="A15" s="6" t="s">
        <v>279</v>
      </c>
      <c r="B15" s="6" t="s">
        <v>11</v>
      </c>
      <c r="C15" s="2" t="s">
        <v>280</v>
      </c>
      <c r="D15" s="31" t="s">
        <v>281</v>
      </c>
      <c r="E15" s="48">
        <v>2000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</row>
    <row r="16" spans="1:16370">
      <c r="A16" s="6" t="s">
        <v>282</v>
      </c>
      <c r="B16" s="6" t="s">
        <v>48</v>
      </c>
      <c r="C16" s="2" t="s">
        <v>284</v>
      </c>
      <c r="D16" s="31" t="s">
        <v>285</v>
      </c>
      <c r="E16" s="48">
        <v>2100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</row>
    <row r="17" spans="1:16370">
      <c r="A17" s="6" t="s">
        <v>286</v>
      </c>
      <c r="B17" s="6" t="s">
        <v>287</v>
      </c>
      <c r="C17" s="2" t="s">
        <v>289</v>
      </c>
      <c r="D17" s="31" t="s">
        <v>290</v>
      </c>
      <c r="E17" s="48">
        <v>1100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</row>
    <row r="18" spans="1:16370">
      <c r="A18" s="6" t="s">
        <v>291</v>
      </c>
      <c r="B18" s="6" t="s">
        <v>108</v>
      </c>
      <c r="C18" s="2" t="s">
        <v>293</v>
      </c>
      <c r="D18" s="31" t="s">
        <v>294</v>
      </c>
      <c r="E18" s="48">
        <v>1320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</row>
    <row r="19" spans="1:16370">
      <c r="A19" s="6" t="s">
        <v>300</v>
      </c>
      <c r="B19" s="6" t="s">
        <v>240</v>
      </c>
      <c r="C19" s="2" t="s">
        <v>302</v>
      </c>
      <c r="D19" s="31" t="s">
        <v>303</v>
      </c>
      <c r="E19" s="48">
        <v>2000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</row>
    <row r="20" spans="1:16370">
      <c r="A20" s="6" t="s">
        <v>325</v>
      </c>
      <c r="B20" s="6" t="s">
        <v>326</v>
      </c>
      <c r="C20" s="2" t="s">
        <v>328</v>
      </c>
      <c r="D20" s="31" t="s">
        <v>329</v>
      </c>
      <c r="E20" s="48">
        <v>2400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</row>
    <row r="21" spans="1:16370">
      <c r="A21" s="6" t="s">
        <v>330</v>
      </c>
      <c r="B21" s="6" t="s">
        <v>127</v>
      </c>
      <c r="C21" s="2" t="s">
        <v>336</v>
      </c>
      <c r="D21" s="31" t="s">
        <v>337</v>
      </c>
      <c r="E21" s="48">
        <v>2200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</row>
    <row r="22" spans="1:16370">
      <c r="A22" s="6" t="s">
        <v>338</v>
      </c>
      <c r="B22" s="6" t="s">
        <v>342</v>
      </c>
      <c r="C22" s="2" t="s">
        <v>344</v>
      </c>
      <c r="D22" s="31" t="s">
        <v>345</v>
      </c>
      <c r="E22" s="48">
        <v>2400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</row>
    <row r="23" spans="1:16370">
      <c r="A23" s="6" t="s">
        <v>349</v>
      </c>
      <c r="B23" s="6" t="s">
        <v>350</v>
      </c>
      <c r="C23" s="2" t="s">
        <v>352</v>
      </c>
      <c r="D23" s="31" t="s">
        <v>424</v>
      </c>
      <c r="E23" s="48">
        <v>2000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</row>
    <row r="24" spans="1:16370">
      <c r="A24" s="6" t="s">
        <v>349</v>
      </c>
      <c r="B24" s="6" t="s">
        <v>43</v>
      </c>
      <c r="C24" s="2" t="s">
        <v>355</v>
      </c>
      <c r="D24" s="31" t="s">
        <v>356</v>
      </c>
      <c r="E24" s="48">
        <v>2000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</row>
    <row r="25" spans="1:16370" ht="15.75" thickBot="1"/>
    <row r="26" spans="1:16370" ht="15.75" thickBot="1">
      <c r="A26" s="53" t="s">
        <v>10</v>
      </c>
      <c r="B26" s="54" t="s">
        <v>11</v>
      </c>
      <c r="C26" s="135" t="s">
        <v>13</v>
      </c>
      <c r="D26" s="58" t="s">
        <v>14</v>
      </c>
      <c r="E26" s="77">
        <v>1485</v>
      </c>
    </row>
    <row r="27" spans="1:16370" ht="15.75" thickBot="1">
      <c r="A27" s="53" t="s">
        <v>73</v>
      </c>
      <c r="B27" s="54" t="s">
        <v>74</v>
      </c>
      <c r="C27" s="55" t="s">
        <v>76</v>
      </c>
      <c r="D27" s="58" t="s">
        <v>77</v>
      </c>
      <c r="E27" s="78">
        <v>450</v>
      </c>
    </row>
    <row r="28" spans="1:16370" ht="15.75" thickBot="1">
      <c r="A28" s="53" t="s">
        <v>116</v>
      </c>
      <c r="B28" s="54" t="s">
        <v>117</v>
      </c>
      <c r="C28" s="55" t="s">
        <v>119</v>
      </c>
      <c r="D28" s="58" t="s">
        <v>120</v>
      </c>
      <c r="E28" s="78">
        <v>500</v>
      </c>
    </row>
    <row r="29" spans="1:16370" ht="15.75" thickBot="1">
      <c r="A29" s="65" t="s">
        <v>147</v>
      </c>
      <c r="B29" s="66" t="s">
        <v>148</v>
      </c>
      <c r="C29" s="67" t="s">
        <v>149</v>
      </c>
      <c r="D29" s="58" t="s">
        <v>150</v>
      </c>
      <c r="E29" s="78">
        <v>600</v>
      </c>
    </row>
    <row r="30" spans="1:16370" ht="15.75" thickBot="1">
      <c r="A30" s="53" t="s">
        <v>295</v>
      </c>
      <c r="B30" s="54" t="s">
        <v>296</v>
      </c>
      <c r="C30" s="55" t="s">
        <v>298</v>
      </c>
      <c r="D30" s="58" t="s">
        <v>299</v>
      </c>
      <c r="E30" s="78">
        <v>770</v>
      </c>
    </row>
    <row r="31" spans="1:16370" ht="15.75" thickBot="1">
      <c r="A31" s="53" t="s">
        <v>313</v>
      </c>
      <c r="B31" s="54" t="s">
        <v>108</v>
      </c>
      <c r="C31" s="55" t="s">
        <v>315</v>
      </c>
      <c r="D31" s="57" t="s">
        <v>417</v>
      </c>
      <c r="E31" s="78">
        <v>700</v>
      </c>
    </row>
    <row r="32" spans="1:16370" ht="15.75" thickBot="1">
      <c r="A32" s="53" t="s">
        <v>321</v>
      </c>
      <c r="B32" s="54" t="s">
        <v>322</v>
      </c>
      <c r="C32" s="55" t="s">
        <v>324</v>
      </c>
      <c r="D32" s="58" t="s">
        <v>423</v>
      </c>
      <c r="E32" s="78">
        <v>762</v>
      </c>
    </row>
    <row r="33" spans="1:15" ht="15.75" thickBot="1">
      <c r="A33" s="53" t="s">
        <v>382</v>
      </c>
      <c r="B33" s="54" t="s">
        <v>227</v>
      </c>
      <c r="C33" s="57" t="s">
        <v>416</v>
      </c>
      <c r="D33" s="57" t="s">
        <v>417</v>
      </c>
      <c r="E33" s="78">
        <v>700</v>
      </c>
    </row>
    <row r="34" spans="1:15" ht="15.75" thickBot="1">
      <c r="A34" s="53" t="s">
        <v>383</v>
      </c>
      <c r="B34" s="54" t="s">
        <v>418</v>
      </c>
      <c r="C34" s="57" t="s">
        <v>419</v>
      </c>
      <c r="D34" s="57" t="s">
        <v>420</v>
      </c>
      <c r="E34" s="78">
        <v>635</v>
      </c>
    </row>
    <row r="35" spans="1:15" ht="15.75" thickBot="1">
      <c r="A35" s="73" t="s">
        <v>386</v>
      </c>
      <c r="B35" s="74" t="s">
        <v>387</v>
      </c>
      <c r="C35" s="75" t="s">
        <v>421</v>
      </c>
      <c r="D35" s="75" t="s">
        <v>422</v>
      </c>
      <c r="E35" s="78">
        <v>1080</v>
      </c>
    </row>
    <row r="37" spans="1:15">
      <c r="E37">
        <f>SUM(E2:E35)</f>
        <v>54102</v>
      </c>
    </row>
    <row r="39" spans="1:15" ht="15.75" thickBot="1"/>
    <row r="40" spans="1:15" s="83" customFormat="1" ht="15.75" thickBot="1">
      <c r="A40" s="108" t="s">
        <v>458</v>
      </c>
      <c r="B40" s="109" t="s">
        <v>459</v>
      </c>
      <c r="C40" s="110" t="s">
        <v>460</v>
      </c>
      <c r="D40" s="111" t="s">
        <v>461</v>
      </c>
      <c r="E40" s="112">
        <v>2000</v>
      </c>
      <c r="F40" s="107"/>
      <c r="G40" s="98"/>
      <c r="H40" s="98"/>
      <c r="I40" s="98"/>
      <c r="J40" s="98"/>
      <c r="K40" s="99"/>
      <c r="L40" s="98"/>
      <c r="M40" s="82"/>
      <c r="N40" s="82"/>
      <c r="O40" s="82"/>
    </row>
    <row r="41" spans="1:15" s="5" customFormat="1" ht="15.75" thickBot="1">
      <c r="A41" s="122" t="s">
        <v>131</v>
      </c>
      <c r="B41" s="123" t="s">
        <v>132</v>
      </c>
      <c r="C41" s="124" t="s">
        <v>133</v>
      </c>
      <c r="D41" s="125" t="s">
        <v>134</v>
      </c>
      <c r="E41" s="126">
        <v>1100</v>
      </c>
      <c r="F41" s="121"/>
      <c r="G41" s="101"/>
    </row>
    <row r="42" spans="1:15" ht="15.75" thickBot="1"/>
    <row r="43" spans="1:15" ht="15.75" thickBot="1">
      <c r="E43" s="120">
        <f>SUM(E40:E42)</f>
        <v>3100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46"/>
  <sheetViews>
    <sheetView workbookViewId="0">
      <selection activeCell="A32" sqref="A32:E42"/>
    </sheetView>
  </sheetViews>
  <sheetFormatPr defaultRowHeight="15"/>
  <cols>
    <col min="1" max="1" width="11.7109375" bestFit="1" customWidth="1"/>
    <col min="2" max="2" width="12.85546875" bestFit="1" customWidth="1"/>
    <col min="3" max="3" width="20.140625" bestFit="1" customWidth="1"/>
    <col min="4" max="4" width="28.5703125" bestFit="1" customWidth="1"/>
    <col min="5" max="5" width="12.7109375" bestFit="1" customWidth="1"/>
  </cols>
  <sheetData>
    <row r="1" spans="1:7" ht="45.75" thickBot="1">
      <c r="A1" s="36" t="s">
        <v>1</v>
      </c>
      <c r="B1" s="37" t="s">
        <v>2</v>
      </c>
      <c r="C1" s="40" t="s">
        <v>398</v>
      </c>
      <c r="D1" s="40" t="s">
        <v>0</v>
      </c>
      <c r="E1" s="47" t="s">
        <v>404</v>
      </c>
      <c r="F1" s="50" t="s">
        <v>406</v>
      </c>
    </row>
    <row r="2" spans="1:7" s="101" customFormat="1" ht="14.25" customHeight="1">
      <c r="A2" s="136" t="s">
        <v>4</v>
      </c>
      <c r="B2" s="136" t="s">
        <v>5</v>
      </c>
      <c r="C2" s="137" t="s">
        <v>7</v>
      </c>
      <c r="D2" s="138" t="s">
        <v>9</v>
      </c>
      <c r="E2" s="48">
        <v>2000</v>
      </c>
      <c r="F2" s="103" t="s">
        <v>407</v>
      </c>
    </row>
    <row r="3" spans="1:7" s="101" customFormat="1">
      <c r="A3" s="136" t="s">
        <v>15</v>
      </c>
      <c r="B3" s="136" t="s">
        <v>16</v>
      </c>
      <c r="C3" s="137" t="s">
        <v>18</v>
      </c>
      <c r="D3" s="119" t="s">
        <v>19</v>
      </c>
      <c r="E3" s="48">
        <v>2000</v>
      </c>
      <c r="F3" s="103" t="s">
        <v>407</v>
      </c>
    </row>
    <row r="4" spans="1:7" s="101" customFormat="1">
      <c r="A4" s="139" t="s">
        <v>20</v>
      </c>
      <c r="B4" s="139" t="s">
        <v>24</v>
      </c>
      <c r="C4" s="140" t="s">
        <v>26</v>
      </c>
      <c r="D4" s="119" t="s">
        <v>27</v>
      </c>
      <c r="E4" s="48">
        <v>2200</v>
      </c>
      <c r="F4" s="103" t="s">
        <v>407</v>
      </c>
    </row>
    <row r="5" spans="1:7" s="101" customFormat="1">
      <c r="A5" s="136" t="s">
        <v>28</v>
      </c>
      <c r="B5" s="136" t="s">
        <v>29</v>
      </c>
      <c r="C5" s="141" t="s">
        <v>31</v>
      </c>
      <c r="D5" s="119" t="s">
        <v>32</v>
      </c>
      <c r="E5" s="48">
        <v>2000</v>
      </c>
      <c r="F5" s="103" t="s">
        <v>407</v>
      </c>
    </row>
    <row r="6" spans="1:7" s="101" customFormat="1">
      <c r="A6" s="142" t="s">
        <v>38</v>
      </c>
      <c r="B6" s="136" t="s">
        <v>43</v>
      </c>
      <c r="C6" s="137" t="s">
        <v>45</v>
      </c>
      <c r="D6" s="119" t="s">
        <v>46</v>
      </c>
      <c r="E6" s="48">
        <v>2000</v>
      </c>
      <c r="F6" s="103" t="s">
        <v>407</v>
      </c>
    </row>
    <row r="7" spans="1:7" s="101" customFormat="1">
      <c r="A7" s="136" t="s">
        <v>47</v>
      </c>
      <c r="B7" s="136" t="s">
        <v>48</v>
      </c>
      <c r="C7" s="137" t="s">
        <v>50</v>
      </c>
      <c r="D7" s="119" t="s">
        <v>51</v>
      </c>
      <c r="E7" s="48">
        <v>2000</v>
      </c>
      <c r="F7" s="103" t="s">
        <v>407</v>
      </c>
    </row>
    <row r="8" spans="1:7">
      <c r="A8" s="6" t="s">
        <v>38</v>
      </c>
      <c r="B8" s="6" t="s">
        <v>64</v>
      </c>
      <c r="C8" s="2" t="s">
        <v>66</v>
      </c>
      <c r="D8" s="31" t="s">
        <v>67</v>
      </c>
      <c r="E8" s="48">
        <v>2400</v>
      </c>
      <c r="F8" s="11" t="s">
        <v>407</v>
      </c>
    </row>
    <row r="9" spans="1:7">
      <c r="A9" s="6" t="s">
        <v>68</v>
      </c>
      <c r="B9" s="6" t="s">
        <v>69</v>
      </c>
      <c r="C9" s="8" t="s">
        <v>71</v>
      </c>
      <c r="D9" s="31" t="s">
        <v>72</v>
      </c>
      <c r="E9" s="48">
        <v>2000</v>
      </c>
      <c r="F9" s="11" t="s">
        <v>407</v>
      </c>
    </row>
    <row r="10" spans="1:7">
      <c r="A10" s="6" t="s">
        <v>97</v>
      </c>
      <c r="B10" s="6" t="s">
        <v>98</v>
      </c>
      <c r="C10" s="2" t="s">
        <v>100</v>
      </c>
      <c r="D10" s="31" t="s">
        <v>101</v>
      </c>
      <c r="E10" s="48">
        <v>1125</v>
      </c>
      <c r="F10" s="11" t="s">
        <v>407</v>
      </c>
      <c r="G10" s="5" t="s">
        <v>411</v>
      </c>
    </row>
    <row r="11" spans="1:7">
      <c r="A11" s="6" t="s">
        <v>102</v>
      </c>
      <c r="B11" s="6" t="s">
        <v>103</v>
      </c>
      <c r="C11" s="2" t="s">
        <v>105</v>
      </c>
      <c r="D11" s="31" t="s">
        <v>106</v>
      </c>
      <c r="E11" s="48">
        <v>2200</v>
      </c>
      <c r="F11" s="11" t="s">
        <v>407</v>
      </c>
    </row>
    <row r="12" spans="1:7">
      <c r="A12" s="6" t="s">
        <v>107</v>
      </c>
      <c r="B12" s="6" t="s">
        <v>108</v>
      </c>
      <c r="C12" s="2" t="s">
        <v>110</v>
      </c>
      <c r="D12" s="31" t="s">
        <v>111</v>
      </c>
      <c r="E12" s="48">
        <v>2400</v>
      </c>
      <c r="F12" s="11" t="s">
        <v>407</v>
      </c>
    </row>
    <row r="13" spans="1:7">
      <c r="A13" s="6" t="s">
        <v>112</v>
      </c>
      <c r="B13" s="6" t="s">
        <v>79</v>
      </c>
      <c r="C13" s="2" t="s">
        <v>114</v>
      </c>
      <c r="D13" s="31" t="s">
        <v>115</v>
      </c>
      <c r="E13" s="48">
        <v>2000</v>
      </c>
      <c r="F13" s="11" t="s">
        <v>407</v>
      </c>
    </row>
    <row r="14" spans="1:7">
      <c r="A14" s="6" t="s">
        <v>142</v>
      </c>
      <c r="B14" s="6" t="s">
        <v>143</v>
      </c>
      <c r="C14" s="2" t="s">
        <v>145</v>
      </c>
      <c r="D14" s="31" t="s">
        <v>146</v>
      </c>
      <c r="E14" s="48">
        <v>2000</v>
      </c>
      <c r="F14" s="11" t="s">
        <v>407</v>
      </c>
    </row>
    <row r="15" spans="1:7">
      <c r="A15" s="6" t="s">
        <v>151</v>
      </c>
      <c r="B15" s="6" t="s">
        <v>152</v>
      </c>
      <c r="C15" s="2" t="s">
        <v>154</v>
      </c>
      <c r="D15" s="31" t="s">
        <v>425</v>
      </c>
      <c r="E15" s="48">
        <v>2600</v>
      </c>
      <c r="F15" s="11" t="s">
        <v>407</v>
      </c>
    </row>
    <row r="16" spans="1:7">
      <c r="A16" s="6" t="s">
        <v>171</v>
      </c>
      <c r="B16" s="6" t="s">
        <v>172</v>
      </c>
      <c r="C16" s="2" t="s">
        <v>174</v>
      </c>
      <c r="D16" s="31" t="s">
        <v>426</v>
      </c>
      <c r="E16" s="48">
        <v>2000</v>
      </c>
      <c r="F16" s="11" t="s">
        <v>407</v>
      </c>
    </row>
    <row r="17" spans="1:6">
      <c r="A17" s="6" t="s">
        <v>171</v>
      </c>
      <c r="B17" s="6" t="s">
        <v>176</v>
      </c>
      <c r="C17" s="2" t="s">
        <v>178</v>
      </c>
      <c r="D17" s="31" t="s">
        <v>179</v>
      </c>
      <c r="E17" s="48">
        <v>2000</v>
      </c>
      <c r="F17" s="11" t="s">
        <v>407</v>
      </c>
    </row>
    <row r="18" spans="1:6">
      <c r="A18" s="6" t="s">
        <v>171</v>
      </c>
      <c r="B18" s="6" t="s">
        <v>16</v>
      </c>
      <c r="C18" s="2" t="s">
        <v>181</v>
      </c>
      <c r="D18" s="31" t="s">
        <v>182</v>
      </c>
      <c r="E18" s="48">
        <v>2000</v>
      </c>
      <c r="F18" s="11" t="s">
        <v>407</v>
      </c>
    </row>
    <row r="19" spans="1:6">
      <c r="A19" s="6" t="s">
        <v>191</v>
      </c>
      <c r="B19" s="6" t="s">
        <v>192</v>
      </c>
      <c r="C19" s="2" t="s">
        <v>194</v>
      </c>
      <c r="D19" s="31" t="s">
        <v>195</v>
      </c>
      <c r="E19" s="48">
        <v>2400</v>
      </c>
      <c r="F19" s="11" t="s">
        <v>407</v>
      </c>
    </row>
    <row r="20" spans="1:6">
      <c r="A20" s="6" t="s">
        <v>196</v>
      </c>
      <c r="B20" s="6" t="s">
        <v>197</v>
      </c>
      <c r="C20" s="2" t="s">
        <v>199</v>
      </c>
      <c r="D20" s="31" t="s">
        <v>200</v>
      </c>
      <c r="E20" s="48">
        <v>2000</v>
      </c>
      <c r="F20" s="11" t="s">
        <v>407</v>
      </c>
    </row>
    <row r="21" spans="1:6">
      <c r="A21" s="6" t="s">
        <v>221</v>
      </c>
      <c r="B21" s="6" t="s">
        <v>222</v>
      </c>
      <c r="C21" s="2" t="s">
        <v>224</v>
      </c>
      <c r="D21" s="31" t="s">
        <v>225</v>
      </c>
      <c r="E21" s="48">
        <v>2200</v>
      </c>
      <c r="F21" s="11" t="s">
        <v>407</v>
      </c>
    </row>
    <row r="22" spans="1:6">
      <c r="A22" s="6" t="s">
        <v>255</v>
      </c>
      <c r="B22" s="6" t="s">
        <v>103</v>
      </c>
      <c r="C22" s="2" t="s">
        <v>257</v>
      </c>
      <c r="D22" s="31" t="s">
        <v>258</v>
      </c>
      <c r="E22" s="48">
        <v>2000</v>
      </c>
      <c r="F22" s="11" t="s">
        <v>407</v>
      </c>
    </row>
    <row r="23" spans="1:6">
      <c r="A23" s="6" t="s">
        <v>259</v>
      </c>
      <c r="B23" s="6" t="s">
        <v>5</v>
      </c>
      <c r="C23" s="2" t="s">
        <v>261</v>
      </c>
      <c r="D23" s="31" t="s">
        <v>262</v>
      </c>
      <c r="E23" s="48">
        <v>2600</v>
      </c>
      <c r="F23" s="11" t="s">
        <v>407</v>
      </c>
    </row>
    <row r="24" spans="1:6">
      <c r="A24" s="6" t="s">
        <v>338</v>
      </c>
      <c r="B24" s="6" t="s">
        <v>275</v>
      </c>
      <c r="C24" s="2" t="s">
        <v>347</v>
      </c>
      <c r="D24" s="31" t="s">
        <v>348</v>
      </c>
      <c r="E24" s="48">
        <v>2000</v>
      </c>
      <c r="F24" s="11" t="s">
        <v>407</v>
      </c>
    </row>
    <row r="25" spans="1:6">
      <c r="A25" s="21" t="s">
        <v>375</v>
      </c>
      <c r="B25" s="21" t="s">
        <v>376</v>
      </c>
      <c r="C25" s="23" t="s">
        <v>378</v>
      </c>
      <c r="D25" s="32" t="s">
        <v>379</v>
      </c>
      <c r="E25" s="48">
        <v>2000</v>
      </c>
      <c r="F25" s="11" t="s">
        <v>407</v>
      </c>
    </row>
    <row r="26" spans="1:6">
      <c r="A26" s="25" t="s">
        <v>59</v>
      </c>
      <c r="B26" s="25" t="s">
        <v>388</v>
      </c>
      <c r="C26" s="11" t="s">
        <v>412</v>
      </c>
      <c r="D26" s="11" t="s">
        <v>413</v>
      </c>
      <c r="E26" s="48">
        <v>2400</v>
      </c>
      <c r="F26" s="11" t="s">
        <v>407</v>
      </c>
    </row>
    <row r="27" spans="1:6">
      <c r="A27" s="25" t="s">
        <v>59</v>
      </c>
      <c r="B27" s="25" t="s">
        <v>389</v>
      </c>
      <c r="C27" s="11" t="s">
        <v>409</v>
      </c>
      <c r="D27" s="11" t="s">
        <v>410</v>
      </c>
      <c r="E27" s="48">
        <v>2000</v>
      </c>
      <c r="F27" s="11" t="s">
        <v>407</v>
      </c>
    </row>
    <row r="29" spans="1:6">
      <c r="E29">
        <f>SUM(E2:E28)</f>
        <v>54525</v>
      </c>
    </row>
    <row r="31" spans="1:6" ht="15.75" thickBot="1">
      <c r="A31" s="36" t="s">
        <v>1</v>
      </c>
      <c r="B31" s="37" t="s">
        <v>2</v>
      </c>
      <c r="C31" s="38" t="s">
        <v>398</v>
      </c>
      <c r="D31" s="40" t="s">
        <v>0</v>
      </c>
      <c r="E31" s="102" t="s">
        <v>404</v>
      </c>
    </row>
    <row r="32" spans="1:6">
      <c r="A32" s="25" t="s">
        <v>429</v>
      </c>
      <c r="B32" s="25" t="s">
        <v>430</v>
      </c>
      <c r="C32" s="80" t="s">
        <v>431</v>
      </c>
      <c r="D32" s="81" t="s">
        <v>432</v>
      </c>
      <c r="E32" s="106">
        <v>2400</v>
      </c>
    </row>
    <row r="33" spans="1:5">
      <c r="A33" s="25" t="s">
        <v>433</v>
      </c>
      <c r="B33" s="25" t="s">
        <v>434</v>
      </c>
      <c r="C33" s="84" t="s">
        <v>435</v>
      </c>
      <c r="D33" s="103" t="s">
        <v>480</v>
      </c>
      <c r="E33" s="106">
        <v>2000</v>
      </c>
    </row>
    <row r="34" spans="1:5">
      <c r="A34" s="86" t="s">
        <v>171</v>
      </c>
      <c r="B34" s="86" t="s">
        <v>436</v>
      </c>
      <c r="C34" s="87" t="s">
        <v>437</v>
      </c>
      <c r="D34" s="89" t="s">
        <v>438</v>
      </c>
      <c r="E34" s="106">
        <v>2000</v>
      </c>
    </row>
    <row r="35" spans="1:5">
      <c r="A35" s="86" t="s">
        <v>171</v>
      </c>
      <c r="B35" s="86" t="s">
        <v>439</v>
      </c>
      <c r="C35" s="87" t="s">
        <v>440</v>
      </c>
      <c r="D35" s="89" t="s">
        <v>441</v>
      </c>
      <c r="E35" s="106">
        <v>2000</v>
      </c>
    </row>
    <row r="36" spans="1:5">
      <c r="A36" s="86" t="s">
        <v>447</v>
      </c>
      <c r="B36" s="86" t="s">
        <v>231</v>
      </c>
      <c r="C36" s="87" t="s">
        <v>448</v>
      </c>
      <c r="D36" s="89" t="s">
        <v>449</v>
      </c>
      <c r="E36" s="106">
        <v>1000</v>
      </c>
    </row>
    <row r="37" spans="1:5">
      <c r="A37" s="25" t="s">
        <v>450</v>
      </c>
      <c r="B37" s="6" t="s">
        <v>451</v>
      </c>
      <c r="C37" s="91" t="s">
        <v>452</v>
      </c>
      <c r="D37" s="26" t="s">
        <v>453</v>
      </c>
      <c r="E37" s="106">
        <v>2600</v>
      </c>
    </row>
    <row r="38" spans="1:5">
      <c r="A38" s="25" t="s">
        <v>454</v>
      </c>
      <c r="B38" s="25" t="s">
        <v>455</v>
      </c>
      <c r="C38" s="92" t="s">
        <v>456</v>
      </c>
      <c r="D38" s="26" t="s">
        <v>457</v>
      </c>
      <c r="E38" s="106">
        <v>2000</v>
      </c>
    </row>
    <row r="39" spans="1:5">
      <c r="A39" s="93" t="s">
        <v>286</v>
      </c>
      <c r="B39" s="93" t="s">
        <v>462</v>
      </c>
      <c r="C39" s="94" t="s">
        <v>463</v>
      </c>
      <c r="D39" s="89" t="s">
        <v>464</v>
      </c>
      <c r="E39" s="106">
        <v>2200</v>
      </c>
    </row>
    <row r="40" spans="1:5">
      <c r="A40" s="6" t="s">
        <v>465</v>
      </c>
      <c r="B40" s="6" t="s">
        <v>466</v>
      </c>
      <c r="C40" s="95" t="s">
        <v>467</v>
      </c>
      <c r="D40" s="26" t="s">
        <v>468</v>
      </c>
      <c r="E40" s="106">
        <v>2000</v>
      </c>
    </row>
    <row r="41" spans="1:5">
      <c r="A41" s="6" t="s">
        <v>308</v>
      </c>
      <c r="B41" s="6" t="s">
        <v>309</v>
      </c>
      <c r="C41" s="2" t="s">
        <v>311</v>
      </c>
      <c r="D41" s="31" t="s">
        <v>312</v>
      </c>
      <c r="E41" s="113">
        <v>2200</v>
      </c>
    </row>
    <row r="42" spans="1:5">
      <c r="A42" s="25" t="s">
        <v>469</v>
      </c>
      <c r="B42" s="25" t="s">
        <v>470</v>
      </c>
      <c r="C42" s="11" t="s">
        <v>471</v>
      </c>
      <c r="D42" s="11" t="s">
        <v>472</v>
      </c>
      <c r="E42" s="113">
        <v>2800</v>
      </c>
    </row>
    <row r="43" spans="1:5">
      <c r="E43" s="105"/>
    </row>
    <row r="44" spans="1:5">
      <c r="E44" s="105"/>
    </row>
    <row r="45" spans="1:5">
      <c r="E45" s="105"/>
    </row>
    <row r="46" spans="1:5">
      <c r="E46" s="105">
        <f>SUM(E32:E45)</f>
        <v>23200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CI295"/>
  <sheetViews>
    <sheetView topLeftCell="A138" zoomScale="73" zoomScaleNormal="73" workbookViewId="0">
      <selection activeCell="A135" sqref="A135:XFD135"/>
    </sheetView>
  </sheetViews>
  <sheetFormatPr defaultRowHeight="24.95" customHeight="1"/>
  <cols>
    <col min="1" max="1" width="12.42578125" style="207" customWidth="1"/>
    <col min="2" max="2" width="12.42578125" customWidth="1"/>
    <col min="3" max="3" width="15.85546875" style="248" customWidth="1"/>
    <col min="4" max="4" width="19.28515625" style="248" bestFit="1" customWidth="1"/>
    <col min="5" max="5" width="22.5703125" style="235" customWidth="1"/>
    <col min="6" max="6" width="35.28515625" customWidth="1"/>
    <col min="7" max="7" width="23.85546875" style="300" customWidth="1"/>
    <col min="8" max="8" width="20" style="300" customWidth="1"/>
    <col min="9" max="9" width="21.85546875" style="300" customWidth="1"/>
    <col min="10" max="10" width="47.140625" style="129" bestFit="1" customWidth="1"/>
  </cols>
  <sheetData>
    <row r="1" spans="1:10" s="129" customFormat="1" ht="24" customHeight="1" thickBot="1">
      <c r="A1" s="213" t="s">
        <v>909</v>
      </c>
      <c r="B1" s="213" t="s">
        <v>911</v>
      </c>
      <c r="C1" s="213" t="s">
        <v>1</v>
      </c>
      <c r="D1" s="214" t="s">
        <v>2</v>
      </c>
      <c r="E1" s="233" t="s">
        <v>906</v>
      </c>
      <c r="F1" s="215" t="s">
        <v>0</v>
      </c>
      <c r="G1" s="292" t="s">
        <v>403</v>
      </c>
      <c r="H1" s="292" t="s">
        <v>396</v>
      </c>
      <c r="I1" s="292" t="s">
        <v>907</v>
      </c>
      <c r="J1" s="216" t="s">
        <v>910</v>
      </c>
    </row>
    <row r="2" spans="1:10" ht="24.75" hidden="1" customHeight="1">
      <c r="A2" s="209">
        <v>1009</v>
      </c>
      <c r="B2" s="208">
        <v>1</v>
      </c>
      <c r="C2" s="237" t="s">
        <v>482</v>
      </c>
      <c r="D2" s="249" t="s">
        <v>483</v>
      </c>
      <c r="E2" s="210" t="s">
        <v>484</v>
      </c>
      <c r="F2" s="208" t="s">
        <v>485</v>
      </c>
      <c r="G2" s="211"/>
      <c r="H2" s="211">
        <v>1000</v>
      </c>
      <c r="I2" s="212">
        <v>4000</v>
      </c>
      <c r="J2" s="321"/>
    </row>
    <row r="3" spans="1:10" s="316" customFormat="1" ht="24.95" hidden="1" customHeight="1">
      <c r="A3" s="313">
        <v>1009</v>
      </c>
      <c r="B3" s="1">
        <v>1</v>
      </c>
      <c r="C3" s="245" t="s">
        <v>10</v>
      </c>
      <c r="D3" s="245" t="s">
        <v>11</v>
      </c>
      <c r="E3" s="226" t="s">
        <v>13</v>
      </c>
      <c r="F3" s="1" t="s">
        <v>14</v>
      </c>
      <c r="G3" s="314">
        <v>50</v>
      </c>
      <c r="H3" s="314">
        <v>1050</v>
      </c>
      <c r="I3" s="315">
        <v>1365</v>
      </c>
      <c r="J3" s="322" t="s">
        <v>939</v>
      </c>
    </row>
    <row r="4" spans="1:10" ht="24.95" hidden="1" customHeight="1">
      <c r="A4" s="202">
        <v>1009</v>
      </c>
      <c r="B4" s="143">
        <v>1</v>
      </c>
      <c r="C4" s="197" t="s">
        <v>477</v>
      </c>
      <c r="D4" s="197" t="s">
        <v>486</v>
      </c>
      <c r="E4" s="158" t="s">
        <v>487</v>
      </c>
      <c r="F4" s="88" t="s">
        <v>488</v>
      </c>
      <c r="G4" s="148">
        <v>50</v>
      </c>
      <c r="H4" s="148">
        <v>1050</v>
      </c>
      <c r="I4" s="175">
        <v>4200</v>
      </c>
      <c r="J4" s="323"/>
    </row>
    <row r="5" spans="1:10" ht="24.95" hidden="1" customHeight="1">
      <c r="A5" s="202">
        <v>1009</v>
      </c>
      <c r="B5" s="143">
        <v>1</v>
      </c>
      <c r="C5" s="198" t="s">
        <v>477</v>
      </c>
      <c r="D5" s="198" t="s">
        <v>476</v>
      </c>
      <c r="E5" s="159" t="s">
        <v>478</v>
      </c>
      <c r="F5" s="1" t="s">
        <v>479</v>
      </c>
      <c r="G5" s="146">
        <v>150</v>
      </c>
      <c r="H5" s="146">
        <v>1150</v>
      </c>
      <c r="I5" s="173">
        <v>4600</v>
      </c>
      <c r="J5" s="323"/>
    </row>
    <row r="6" spans="1:10" ht="24.95" hidden="1" customHeight="1">
      <c r="A6" s="206">
        <v>1009</v>
      </c>
      <c r="B6" s="143">
        <v>1</v>
      </c>
      <c r="C6" s="240" t="s">
        <v>15</v>
      </c>
      <c r="D6" s="240" t="s">
        <v>16</v>
      </c>
      <c r="E6" s="228" t="s">
        <v>18</v>
      </c>
      <c r="F6" s="81" t="s">
        <v>19</v>
      </c>
      <c r="G6" s="148"/>
      <c r="H6" s="148">
        <v>500</v>
      </c>
      <c r="I6" s="173">
        <v>2000</v>
      </c>
      <c r="J6" s="323" t="s">
        <v>936</v>
      </c>
    </row>
    <row r="7" spans="1:10" ht="24.95" hidden="1" customHeight="1">
      <c r="A7" s="202">
        <v>1009</v>
      </c>
      <c r="B7" s="143">
        <v>1</v>
      </c>
      <c r="C7" s="197" t="s">
        <v>489</v>
      </c>
      <c r="D7" s="198" t="s">
        <v>490</v>
      </c>
      <c r="E7" s="158" t="s">
        <v>491</v>
      </c>
      <c r="F7" s="88" t="s">
        <v>492</v>
      </c>
      <c r="G7" s="148"/>
      <c r="H7" s="148">
        <v>1000</v>
      </c>
      <c r="I7" s="190">
        <v>4000</v>
      </c>
      <c r="J7" s="324"/>
    </row>
    <row r="8" spans="1:10" ht="24.95" hidden="1" customHeight="1">
      <c r="A8" s="202">
        <v>1009</v>
      </c>
      <c r="B8" s="143">
        <v>1</v>
      </c>
      <c r="C8" s="197" t="s">
        <v>493</v>
      </c>
      <c r="D8" s="242" t="s">
        <v>494</v>
      </c>
      <c r="E8" s="160" t="s">
        <v>495</v>
      </c>
      <c r="F8" s="88" t="s">
        <v>496</v>
      </c>
      <c r="G8" s="148"/>
      <c r="H8" s="148">
        <v>1000</v>
      </c>
      <c r="I8" s="190">
        <v>4000</v>
      </c>
      <c r="J8" s="324"/>
    </row>
    <row r="9" spans="1:10" s="316" customFormat="1" ht="24.95" hidden="1" customHeight="1">
      <c r="A9" s="313">
        <v>1009</v>
      </c>
      <c r="B9" s="1">
        <v>1</v>
      </c>
      <c r="C9" s="245" t="s">
        <v>497</v>
      </c>
      <c r="D9" s="245" t="s">
        <v>498</v>
      </c>
      <c r="E9" s="161" t="s">
        <v>499</v>
      </c>
      <c r="F9" s="1" t="s">
        <v>500</v>
      </c>
      <c r="G9" s="314">
        <v>50</v>
      </c>
      <c r="H9" s="314">
        <v>1050</v>
      </c>
      <c r="I9" s="317">
        <v>4200</v>
      </c>
      <c r="J9" s="325" t="s">
        <v>940</v>
      </c>
    </row>
    <row r="10" spans="1:10" ht="24.95" hidden="1" customHeight="1">
      <c r="A10" s="202">
        <v>1009</v>
      </c>
      <c r="B10" s="143">
        <v>1</v>
      </c>
      <c r="C10" s="197" t="s">
        <v>501</v>
      </c>
      <c r="D10" s="197" t="s">
        <v>240</v>
      </c>
      <c r="E10" s="158" t="s">
        <v>502</v>
      </c>
      <c r="F10" s="88" t="s">
        <v>503</v>
      </c>
      <c r="G10" s="148"/>
      <c r="H10" s="148">
        <v>1000</v>
      </c>
      <c r="I10" s="190">
        <v>4000</v>
      </c>
      <c r="J10" s="324"/>
    </row>
    <row r="11" spans="1:10" ht="24.95" hidden="1" customHeight="1">
      <c r="A11" s="202">
        <v>1009</v>
      </c>
      <c r="B11" s="143">
        <v>1</v>
      </c>
      <c r="C11" s="197" t="s">
        <v>504</v>
      </c>
      <c r="D11" s="198" t="s">
        <v>505</v>
      </c>
      <c r="E11" s="158" t="s">
        <v>506</v>
      </c>
      <c r="F11" s="88" t="s">
        <v>507</v>
      </c>
      <c r="G11" s="148"/>
      <c r="H11" s="148">
        <v>1000</v>
      </c>
      <c r="I11" s="190">
        <v>4000</v>
      </c>
      <c r="J11" s="324"/>
    </row>
    <row r="12" spans="1:10" ht="24.95" hidden="1" customHeight="1">
      <c r="A12" s="206">
        <v>1009</v>
      </c>
      <c r="B12" s="143">
        <v>1</v>
      </c>
      <c r="C12" s="198" t="s">
        <v>38</v>
      </c>
      <c r="D12" s="198" t="s">
        <v>64</v>
      </c>
      <c r="E12" s="217" t="s">
        <v>66</v>
      </c>
      <c r="F12" s="1" t="s">
        <v>67</v>
      </c>
      <c r="G12" s="148">
        <v>100</v>
      </c>
      <c r="H12" s="148">
        <v>600</v>
      </c>
      <c r="I12" s="173">
        <v>2400</v>
      </c>
      <c r="J12" s="323" t="s">
        <v>932</v>
      </c>
    </row>
    <row r="13" spans="1:10" ht="24.95" hidden="1" customHeight="1">
      <c r="A13" s="202">
        <v>1009</v>
      </c>
      <c r="B13" s="143">
        <v>1</v>
      </c>
      <c r="C13" s="197" t="s">
        <v>508</v>
      </c>
      <c r="D13" s="198" t="s">
        <v>509</v>
      </c>
      <c r="E13" s="158" t="s">
        <v>510</v>
      </c>
      <c r="F13" s="88" t="s">
        <v>511</v>
      </c>
      <c r="G13" s="148"/>
      <c r="H13" s="148">
        <v>1000</v>
      </c>
      <c r="I13" s="190">
        <v>4000</v>
      </c>
      <c r="J13" s="324"/>
    </row>
    <row r="14" spans="1:10" ht="24.95" hidden="1" customHeight="1">
      <c r="A14" s="202">
        <v>1009</v>
      </c>
      <c r="B14" s="143">
        <v>1</v>
      </c>
      <c r="C14" s="197" t="s">
        <v>47</v>
      </c>
      <c r="D14" s="198" t="s">
        <v>512</v>
      </c>
      <c r="E14" s="158" t="s">
        <v>513</v>
      </c>
      <c r="F14" s="88" t="s">
        <v>514</v>
      </c>
      <c r="G14" s="148"/>
      <c r="H14" s="148">
        <v>1000</v>
      </c>
      <c r="I14" s="190">
        <v>4000</v>
      </c>
      <c r="J14" s="324"/>
    </row>
    <row r="15" spans="1:10" ht="24.95" hidden="1" customHeight="1">
      <c r="A15" s="202">
        <v>1009</v>
      </c>
      <c r="B15" s="143">
        <v>1</v>
      </c>
      <c r="C15" s="197" t="s">
        <v>47</v>
      </c>
      <c r="D15" s="198" t="s">
        <v>515</v>
      </c>
      <c r="E15" s="158" t="s">
        <v>516</v>
      </c>
      <c r="F15" s="88" t="s">
        <v>517</v>
      </c>
      <c r="G15" s="148">
        <v>100</v>
      </c>
      <c r="H15" s="148">
        <v>1100</v>
      </c>
      <c r="I15" s="190">
        <v>4400</v>
      </c>
      <c r="J15" s="324"/>
    </row>
    <row r="16" spans="1:10" ht="24.95" hidden="1" customHeight="1">
      <c r="A16" s="202">
        <v>1009</v>
      </c>
      <c r="B16" s="143">
        <v>1</v>
      </c>
      <c r="C16" s="197" t="s">
        <v>518</v>
      </c>
      <c r="D16" s="198" t="s">
        <v>451</v>
      </c>
      <c r="E16" s="158" t="s">
        <v>519</v>
      </c>
      <c r="F16" s="88" t="s">
        <v>520</v>
      </c>
      <c r="G16" s="148">
        <v>150</v>
      </c>
      <c r="H16" s="148">
        <v>1150</v>
      </c>
      <c r="I16" s="190">
        <v>4600</v>
      </c>
      <c r="J16" s="324"/>
    </row>
    <row r="17" spans="1:10" ht="24.95" hidden="1" customHeight="1">
      <c r="A17" s="202">
        <v>1009</v>
      </c>
      <c r="B17" s="143">
        <v>1</v>
      </c>
      <c r="C17" s="197" t="s">
        <v>518</v>
      </c>
      <c r="D17" s="198" t="s">
        <v>152</v>
      </c>
      <c r="E17" s="158" t="s">
        <v>521</v>
      </c>
      <c r="F17" s="88" t="s">
        <v>522</v>
      </c>
      <c r="G17" s="148"/>
      <c r="H17" s="148">
        <v>1000</v>
      </c>
      <c r="I17" s="190">
        <v>4000</v>
      </c>
      <c r="J17" s="324"/>
    </row>
    <row r="18" spans="1:10" ht="24.95" hidden="1" customHeight="1">
      <c r="A18" s="202">
        <v>1009</v>
      </c>
      <c r="B18" s="143">
        <v>1</v>
      </c>
      <c r="C18" s="197" t="s">
        <v>523</v>
      </c>
      <c r="D18" s="197" t="s">
        <v>207</v>
      </c>
      <c r="E18" s="158" t="s">
        <v>524</v>
      </c>
      <c r="F18" s="88" t="s">
        <v>525</v>
      </c>
      <c r="G18" s="148"/>
      <c r="H18" s="148">
        <v>1000</v>
      </c>
      <c r="I18" s="190">
        <v>4000</v>
      </c>
      <c r="J18" s="324"/>
    </row>
    <row r="19" spans="1:10" ht="24.95" hidden="1" customHeight="1">
      <c r="A19" s="202">
        <v>1009</v>
      </c>
      <c r="B19" s="143">
        <v>1</v>
      </c>
      <c r="C19" s="197" t="s">
        <v>526</v>
      </c>
      <c r="D19" s="197" t="s">
        <v>527</v>
      </c>
      <c r="E19" s="158" t="s">
        <v>528</v>
      </c>
      <c r="F19" s="88" t="s">
        <v>529</v>
      </c>
      <c r="G19" s="148">
        <v>100</v>
      </c>
      <c r="H19" s="148">
        <v>1100</v>
      </c>
      <c r="I19" s="190">
        <v>4400</v>
      </c>
      <c r="J19" s="324"/>
    </row>
    <row r="20" spans="1:10" ht="24.95" hidden="1" customHeight="1">
      <c r="A20" s="202">
        <v>1009</v>
      </c>
      <c r="B20" s="143">
        <v>1</v>
      </c>
      <c r="C20" s="197" t="s">
        <v>530</v>
      </c>
      <c r="D20" s="242" t="s">
        <v>533</v>
      </c>
      <c r="E20" s="160" t="s">
        <v>534</v>
      </c>
      <c r="F20" s="88" t="s">
        <v>535</v>
      </c>
      <c r="G20" s="148"/>
      <c r="H20" s="148">
        <v>1000</v>
      </c>
      <c r="I20" s="190">
        <v>4000</v>
      </c>
      <c r="J20" s="323"/>
    </row>
    <row r="21" spans="1:10" ht="24.95" hidden="1" customHeight="1">
      <c r="A21" s="202">
        <v>1009</v>
      </c>
      <c r="B21" s="143">
        <v>1</v>
      </c>
      <c r="C21" s="197" t="s">
        <v>530</v>
      </c>
      <c r="D21" s="197" t="s">
        <v>152</v>
      </c>
      <c r="E21" s="158" t="s">
        <v>531</v>
      </c>
      <c r="F21" s="88" t="s">
        <v>532</v>
      </c>
      <c r="G21" s="148"/>
      <c r="H21" s="148">
        <v>1000</v>
      </c>
      <c r="I21" s="175">
        <v>4000</v>
      </c>
      <c r="J21" s="326"/>
    </row>
    <row r="22" spans="1:10" ht="24.95" hidden="1" customHeight="1">
      <c r="A22" s="202">
        <v>1009</v>
      </c>
      <c r="B22" s="143">
        <v>1</v>
      </c>
      <c r="C22" s="197" t="s">
        <v>530</v>
      </c>
      <c r="D22" s="242" t="s">
        <v>527</v>
      </c>
      <c r="E22" s="160" t="s">
        <v>536</v>
      </c>
      <c r="F22" s="89" t="s">
        <v>837</v>
      </c>
      <c r="G22" s="155"/>
      <c r="H22" s="155">
        <v>1000</v>
      </c>
      <c r="I22" s="175">
        <v>4000</v>
      </c>
      <c r="J22" s="327"/>
    </row>
    <row r="23" spans="1:10" ht="24.95" hidden="1" customHeight="1">
      <c r="A23" s="202">
        <v>1009</v>
      </c>
      <c r="B23" s="143">
        <v>1</v>
      </c>
      <c r="C23" s="197" t="s">
        <v>537</v>
      </c>
      <c r="D23" s="197" t="s">
        <v>538</v>
      </c>
      <c r="E23" s="158" t="s">
        <v>539</v>
      </c>
      <c r="F23" s="88" t="s">
        <v>540</v>
      </c>
      <c r="G23" s="148"/>
      <c r="H23" s="148">
        <v>1000</v>
      </c>
      <c r="I23" s="190">
        <v>4400</v>
      </c>
      <c r="J23" s="324"/>
    </row>
    <row r="24" spans="1:10" ht="24.95" hidden="1" customHeight="1">
      <c r="A24" s="202">
        <v>1009</v>
      </c>
      <c r="B24" s="143">
        <v>1</v>
      </c>
      <c r="C24" s="197" t="s">
        <v>541</v>
      </c>
      <c r="D24" s="198" t="s">
        <v>542</v>
      </c>
      <c r="E24" s="158" t="s">
        <v>543</v>
      </c>
      <c r="F24" s="88" t="s">
        <v>544</v>
      </c>
      <c r="G24" s="148">
        <v>50</v>
      </c>
      <c r="H24" s="148">
        <v>1050</v>
      </c>
      <c r="I24" s="190">
        <v>4200</v>
      </c>
      <c r="J24" s="324"/>
    </row>
    <row r="25" spans="1:10" ht="24.95" hidden="1" customHeight="1">
      <c r="A25" s="202">
        <v>1009</v>
      </c>
      <c r="B25" s="143">
        <v>1</v>
      </c>
      <c r="C25" s="197" t="s">
        <v>545</v>
      </c>
      <c r="D25" s="197" t="s">
        <v>546</v>
      </c>
      <c r="E25" s="158" t="s">
        <v>547</v>
      </c>
      <c r="F25" s="88" t="s">
        <v>548</v>
      </c>
      <c r="G25" s="148">
        <v>50</v>
      </c>
      <c r="H25" s="148">
        <v>1050</v>
      </c>
      <c r="I25" s="190">
        <v>4200</v>
      </c>
      <c r="J25" s="324"/>
    </row>
    <row r="26" spans="1:10" ht="24.95" hidden="1" customHeight="1">
      <c r="A26" s="202">
        <v>1009</v>
      </c>
      <c r="B26" s="143">
        <v>1</v>
      </c>
      <c r="C26" s="197" t="s">
        <v>549</v>
      </c>
      <c r="D26" s="198" t="s">
        <v>16</v>
      </c>
      <c r="E26" s="158" t="s">
        <v>550</v>
      </c>
      <c r="F26" s="88" t="s">
        <v>551</v>
      </c>
      <c r="G26" s="148"/>
      <c r="H26" s="148">
        <v>1000</v>
      </c>
      <c r="I26" s="190">
        <v>4000</v>
      </c>
      <c r="J26" s="324"/>
    </row>
    <row r="27" spans="1:10" ht="24.95" hidden="1" customHeight="1">
      <c r="A27" s="202">
        <v>1009</v>
      </c>
      <c r="B27" s="143">
        <v>1</v>
      </c>
      <c r="C27" s="197" t="s">
        <v>552</v>
      </c>
      <c r="D27" s="242" t="s">
        <v>455</v>
      </c>
      <c r="E27" s="160" t="s">
        <v>553</v>
      </c>
      <c r="F27" s="89" t="s">
        <v>554</v>
      </c>
      <c r="G27" s="155">
        <v>300</v>
      </c>
      <c r="H27" s="155">
        <v>1300</v>
      </c>
      <c r="I27" s="190">
        <v>5200</v>
      </c>
      <c r="J27" s="328"/>
    </row>
    <row r="28" spans="1:10" ht="24.95" hidden="1" customHeight="1">
      <c r="A28" s="202">
        <v>1009</v>
      </c>
      <c r="B28" s="143">
        <v>1</v>
      </c>
      <c r="C28" s="197" t="s">
        <v>552</v>
      </c>
      <c r="D28" s="197" t="s">
        <v>555</v>
      </c>
      <c r="E28" s="158" t="s">
        <v>556</v>
      </c>
      <c r="F28" s="152" t="s">
        <v>557</v>
      </c>
      <c r="G28" s="148"/>
      <c r="H28" s="148">
        <v>1000</v>
      </c>
      <c r="I28" s="175">
        <f>PRODUCT(I27)</f>
        <v>5200</v>
      </c>
      <c r="J28" s="326"/>
    </row>
    <row r="29" spans="1:10" ht="24.95" hidden="1" customHeight="1">
      <c r="A29" s="202">
        <v>1009</v>
      </c>
      <c r="B29" s="143">
        <v>1</v>
      </c>
      <c r="C29" s="197" t="s">
        <v>558</v>
      </c>
      <c r="D29" s="198" t="s">
        <v>231</v>
      </c>
      <c r="E29" s="158" t="s">
        <v>559</v>
      </c>
      <c r="F29" s="88" t="s">
        <v>560</v>
      </c>
      <c r="G29" s="148"/>
      <c r="H29" s="148">
        <v>1000</v>
      </c>
      <c r="I29" s="190">
        <v>4000</v>
      </c>
      <c r="J29" s="324"/>
    </row>
    <row r="30" spans="1:10" ht="24.95" hidden="1" customHeight="1">
      <c r="A30" s="202">
        <v>1009</v>
      </c>
      <c r="B30" s="143">
        <v>1</v>
      </c>
      <c r="C30" s="197" t="s">
        <v>112</v>
      </c>
      <c r="D30" s="242" t="s">
        <v>561</v>
      </c>
      <c r="E30" s="158" t="s">
        <v>562</v>
      </c>
      <c r="F30" s="88" t="s">
        <v>563</v>
      </c>
      <c r="G30" s="148"/>
      <c r="H30" s="148">
        <v>1000</v>
      </c>
      <c r="I30" s="190">
        <v>4000</v>
      </c>
      <c r="J30" s="324"/>
    </row>
    <row r="31" spans="1:10" ht="24.95" hidden="1" customHeight="1">
      <c r="A31" s="202">
        <v>1009</v>
      </c>
      <c r="B31" s="143">
        <v>1</v>
      </c>
      <c r="C31" s="197" t="s">
        <v>112</v>
      </c>
      <c r="D31" s="197" t="s">
        <v>564</v>
      </c>
      <c r="E31" s="158" t="s">
        <v>565</v>
      </c>
      <c r="F31" s="88" t="s">
        <v>566</v>
      </c>
      <c r="G31" s="148"/>
      <c r="H31" s="148">
        <v>1000</v>
      </c>
      <c r="I31" s="190">
        <v>4000</v>
      </c>
      <c r="J31" s="324"/>
    </row>
    <row r="32" spans="1:10" ht="24.95" hidden="1" customHeight="1">
      <c r="A32" s="202">
        <v>1009</v>
      </c>
      <c r="B32" s="143">
        <v>1</v>
      </c>
      <c r="C32" s="197" t="s">
        <v>567</v>
      </c>
      <c r="D32" s="197" t="s">
        <v>568</v>
      </c>
      <c r="E32" s="158" t="s">
        <v>569</v>
      </c>
      <c r="F32" s="88" t="s">
        <v>570</v>
      </c>
      <c r="G32" s="148"/>
      <c r="H32" s="148">
        <v>1000</v>
      </c>
      <c r="I32" s="175">
        <f>PRODUCT(I31)</f>
        <v>4000</v>
      </c>
      <c r="J32" s="326"/>
    </row>
    <row r="33" spans="1:10" s="5" customFormat="1" ht="24.95" hidden="1" customHeight="1">
      <c r="A33" s="205">
        <v>1009</v>
      </c>
      <c r="B33" s="11">
        <v>1</v>
      </c>
      <c r="C33" s="198" t="s">
        <v>116</v>
      </c>
      <c r="D33" s="198" t="s">
        <v>117</v>
      </c>
      <c r="E33" s="217" t="s">
        <v>119</v>
      </c>
      <c r="F33" s="1" t="s">
        <v>120</v>
      </c>
      <c r="G33" s="149"/>
      <c r="H33" s="149"/>
      <c r="I33" s="319">
        <v>166.7</v>
      </c>
      <c r="J33" s="195" t="s">
        <v>938</v>
      </c>
    </row>
    <row r="34" spans="1:10" s="5" customFormat="1" ht="27" hidden="1" customHeight="1">
      <c r="A34" s="205">
        <v>1009</v>
      </c>
      <c r="B34" s="11">
        <v>1</v>
      </c>
      <c r="C34" s="198" t="s">
        <v>571</v>
      </c>
      <c r="D34" s="198" t="s">
        <v>572</v>
      </c>
      <c r="E34" s="159" t="s">
        <v>573</v>
      </c>
      <c r="F34" s="26" t="s">
        <v>574</v>
      </c>
      <c r="G34" s="149"/>
      <c r="H34" s="149">
        <v>1000</v>
      </c>
      <c r="I34" s="315">
        <f>PRODUCT(I32)</f>
        <v>4000</v>
      </c>
      <c r="J34" s="320" t="s">
        <v>940</v>
      </c>
    </row>
    <row r="35" spans="1:10" ht="24.95" hidden="1" customHeight="1">
      <c r="A35" s="202">
        <v>1009</v>
      </c>
      <c r="B35" s="143">
        <v>1</v>
      </c>
      <c r="C35" s="197" t="s">
        <v>571</v>
      </c>
      <c r="D35" s="198" t="s">
        <v>575</v>
      </c>
      <c r="E35" s="158" t="s">
        <v>576</v>
      </c>
      <c r="F35" s="88" t="s">
        <v>577</v>
      </c>
      <c r="G35" s="148"/>
      <c r="H35" s="148">
        <v>1000</v>
      </c>
      <c r="I35" s="190">
        <v>4000</v>
      </c>
      <c r="J35" s="324"/>
    </row>
    <row r="36" spans="1:10" ht="24.95" hidden="1" customHeight="1">
      <c r="A36" s="202">
        <v>1009</v>
      </c>
      <c r="B36" s="143">
        <v>1</v>
      </c>
      <c r="C36" s="197" t="s">
        <v>126</v>
      </c>
      <c r="D36" s="197" t="s">
        <v>578</v>
      </c>
      <c r="E36" s="158" t="s">
        <v>579</v>
      </c>
      <c r="F36" s="88" t="s">
        <v>580</v>
      </c>
      <c r="G36" s="148"/>
      <c r="H36" s="148">
        <v>1000</v>
      </c>
      <c r="I36" s="175">
        <f>PRODUCT(I35)</f>
        <v>4000</v>
      </c>
      <c r="J36" s="326"/>
    </row>
    <row r="37" spans="1:10" ht="24.95" hidden="1" customHeight="1">
      <c r="A37" s="202">
        <v>1009</v>
      </c>
      <c r="B37" s="143">
        <v>1</v>
      </c>
      <c r="C37" s="197" t="s">
        <v>581</v>
      </c>
      <c r="D37" s="197" t="s">
        <v>582</v>
      </c>
      <c r="E37" s="158" t="s">
        <v>583</v>
      </c>
      <c r="F37" s="143" t="s">
        <v>920</v>
      </c>
      <c r="G37" s="148"/>
      <c r="H37" s="148">
        <v>1000</v>
      </c>
      <c r="I37" s="190">
        <v>4000</v>
      </c>
      <c r="J37" s="324"/>
    </row>
    <row r="38" spans="1:10" ht="24.95" hidden="1" customHeight="1">
      <c r="A38" s="202">
        <v>1009</v>
      </c>
      <c r="B38" s="143">
        <v>1</v>
      </c>
      <c r="C38" s="197" t="s">
        <v>584</v>
      </c>
      <c r="D38" s="198" t="s">
        <v>585</v>
      </c>
      <c r="E38" s="158" t="s">
        <v>586</v>
      </c>
      <c r="F38" s="89" t="s">
        <v>587</v>
      </c>
      <c r="G38" s="148"/>
      <c r="H38" s="148">
        <v>1000</v>
      </c>
      <c r="I38" s="190">
        <v>4000</v>
      </c>
      <c r="J38" s="324"/>
    </row>
    <row r="39" spans="1:10" s="5" customFormat="1" ht="24.95" hidden="1" customHeight="1">
      <c r="A39" s="205">
        <v>1009</v>
      </c>
      <c r="B39" s="11">
        <v>1</v>
      </c>
      <c r="C39" s="198" t="s">
        <v>588</v>
      </c>
      <c r="D39" s="198" t="s">
        <v>34</v>
      </c>
      <c r="E39" s="159" t="s">
        <v>589</v>
      </c>
      <c r="F39" s="26" t="s">
        <v>590</v>
      </c>
      <c r="G39" s="149"/>
      <c r="H39" s="149">
        <v>1000</v>
      </c>
      <c r="I39" s="317">
        <v>4000</v>
      </c>
      <c r="J39" s="329" t="s">
        <v>926</v>
      </c>
    </row>
    <row r="40" spans="1:10" s="5" customFormat="1" ht="24.95" hidden="1" customHeight="1">
      <c r="A40" s="205">
        <v>1009</v>
      </c>
      <c r="B40" s="11">
        <v>1</v>
      </c>
      <c r="C40" s="245" t="s">
        <v>147</v>
      </c>
      <c r="D40" s="245" t="s">
        <v>148</v>
      </c>
      <c r="E40" s="226" t="s">
        <v>149</v>
      </c>
      <c r="F40" s="1" t="s">
        <v>150</v>
      </c>
      <c r="G40" s="149"/>
      <c r="H40" s="149"/>
      <c r="I40" s="319">
        <v>183.36999999999998</v>
      </c>
      <c r="J40" s="195" t="s">
        <v>937</v>
      </c>
    </row>
    <row r="41" spans="1:10" ht="24.95" hidden="1" customHeight="1">
      <c r="A41" s="202">
        <v>1009</v>
      </c>
      <c r="B41" s="143">
        <v>1</v>
      </c>
      <c r="C41" s="197" t="s">
        <v>591</v>
      </c>
      <c r="D41" s="198" t="s">
        <v>592</v>
      </c>
      <c r="E41" s="158" t="s">
        <v>593</v>
      </c>
      <c r="F41" s="89" t="s">
        <v>594</v>
      </c>
      <c r="G41" s="148"/>
      <c r="H41" s="148">
        <v>1000</v>
      </c>
      <c r="I41" s="190">
        <v>4000</v>
      </c>
      <c r="J41" s="324"/>
    </row>
    <row r="42" spans="1:10" ht="24.95" hidden="1" customHeight="1">
      <c r="A42" s="202">
        <v>1009</v>
      </c>
      <c r="B42" s="143">
        <v>1</v>
      </c>
      <c r="C42" s="197" t="s">
        <v>595</v>
      </c>
      <c r="D42" s="197" t="s">
        <v>326</v>
      </c>
      <c r="E42" s="158" t="s">
        <v>596</v>
      </c>
      <c r="F42" s="88" t="s">
        <v>597</v>
      </c>
      <c r="G42" s="148"/>
      <c r="H42" s="148">
        <v>1000</v>
      </c>
      <c r="I42" s="190">
        <v>4000</v>
      </c>
      <c r="J42" s="324" t="s">
        <v>743</v>
      </c>
    </row>
    <row r="43" spans="1:10" ht="24.95" hidden="1" customHeight="1">
      <c r="A43" s="202">
        <v>1009</v>
      </c>
      <c r="B43" s="143">
        <v>1</v>
      </c>
      <c r="C43" s="197" t="s">
        <v>598</v>
      </c>
      <c r="D43" s="242" t="s">
        <v>599</v>
      </c>
      <c r="E43" s="160" t="s">
        <v>600</v>
      </c>
      <c r="F43" s="88" t="s">
        <v>601</v>
      </c>
      <c r="G43" s="148"/>
      <c r="H43" s="155">
        <v>1000</v>
      </c>
      <c r="I43" s="190">
        <v>4000</v>
      </c>
      <c r="J43" s="324"/>
    </row>
    <row r="44" spans="1:10" ht="24.95" hidden="1" customHeight="1">
      <c r="A44" s="202">
        <v>1009</v>
      </c>
      <c r="B44" s="143">
        <v>1</v>
      </c>
      <c r="C44" s="197" t="s">
        <v>602</v>
      </c>
      <c r="D44" s="242" t="s">
        <v>217</v>
      </c>
      <c r="E44" s="160" t="s">
        <v>603</v>
      </c>
      <c r="F44" s="81" t="s">
        <v>604</v>
      </c>
      <c r="G44" s="155"/>
      <c r="H44" s="155">
        <v>1000</v>
      </c>
      <c r="I44" s="175">
        <v>4000</v>
      </c>
      <c r="J44" s="327" t="s">
        <v>931</v>
      </c>
    </row>
    <row r="45" spans="1:10" ht="24.95" hidden="1" customHeight="1">
      <c r="A45" s="202">
        <v>1009</v>
      </c>
      <c r="B45" s="143">
        <v>1</v>
      </c>
      <c r="C45" s="197" t="s">
        <v>605</v>
      </c>
      <c r="D45" s="242" t="s">
        <v>140</v>
      </c>
      <c r="E45" s="160" t="s">
        <v>606</v>
      </c>
      <c r="F45" s="88" t="s">
        <v>607</v>
      </c>
      <c r="G45" s="148"/>
      <c r="H45" s="155">
        <v>1000</v>
      </c>
      <c r="I45" s="190">
        <v>4000</v>
      </c>
      <c r="J45" s="324"/>
    </row>
    <row r="46" spans="1:10" ht="24.95" hidden="1" customHeight="1">
      <c r="A46" s="202">
        <v>1009</v>
      </c>
      <c r="B46" s="154">
        <v>1</v>
      </c>
      <c r="C46" s="198" t="s">
        <v>156</v>
      </c>
      <c r="D46" s="198" t="s">
        <v>157</v>
      </c>
      <c r="E46" s="159" t="s">
        <v>158</v>
      </c>
      <c r="F46" s="1" t="s">
        <v>159</v>
      </c>
      <c r="G46" s="146"/>
      <c r="H46" s="146">
        <v>1000</v>
      </c>
      <c r="I46" s="173">
        <v>4000</v>
      </c>
      <c r="J46" s="196"/>
    </row>
    <row r="47" spans="1:10" ht="24.95" hidden="1" customHeight="1">
      <c r="A47" s="202">
        <v>1009</v>
      </c>
      <c r="B47" s="143">
        <v>1</v>
      </c>
      <c r="C47" s="240" t="s">
        <v>160</v>
      </c>
      <c r="D47" s="240" t="s">
        <v>11</v>
      </c>
      <c r="E47" s="156" t="s">
        <v>162</v>
      </c>
      <c r="F47" s="153" t="s">
        <v>163</v>
      </c>
      <c r="G47" s="311"/>
      <c r="H47" s="155">
        <v>1000</v>
      </c>
      <c r="I47" s="190">
        <v>4000</v>
      </c>
      <c r="J47" s="330"/>
    </row>
    <row r="48" spans="1:10" ht="24.95" hidden="1" customHeight="1">
      <c r="A48" s="202">
        <v>1009</v>
      </c>
      <c r="B48" s="143">
        <v>1</v>
      </c>
      <c r="C48" s="240" t="s">
        <v>160</v>
      </c>
      <c r="D48" s="240" t="s">
        <v>164</v>
      </c>
      <c r="E48" s="156" t="s">
        <v>166</v>
      </c>
      <c r="F48" s="153" t="s">
        <v>167</v>
      </c>
      <c r="G48" s="311"/>
      <c r="H48" s="155">
        <v>1000</v>
      </c>
      <c r="I48" s="190">
        <v>4000</v>
      </c>
      <c r="J48" s="330"/>
    </row>
    <row r="49" spans="1:10" ht="24.95" hidden="1" customHeight="1">
      <c r="A49" s="202">
        <v>1009</v>
      </c>
      <c r="B49" s="143">
        <v>1</v>
      </c>
      <c r="C49" s="197" t="s">
        <v>608</v>
      </c>
      <c r="D49" s="197" t="s">
        <v>16</v>
      </c>
      <c r="E49" s="158" t="s">
        <v>609</v>
      </c>
      <c r="F49" s="88" t="s">
        <v>610</v>
      </c>
      <c r="G49" s="148">
        <v>50</v>
      </c>
      <c r="H49" s="148">
        <v>1050</v>
      </c>
      <c r="I49" s="175">
        <v>4200</v>
      </c>
      <c r="J49" s="326" t="s">
        <v>742</v>
      </c>
    </row>
    <row r="50" spans="1:10" ht="24.95" hidden="1" customHeight="1">
      <c r="A50" s="202">
        <v>1009</v>
      </c>
      <c r="B50" s="143">
        <v>1</v>
      </c>
      <c r="C50" s="197" t="s">
        <v>611</v>
      </c>
      <c r="D50" s="197" t="s">
        <v>309</v>
      </c>
      <c r="E50" s="158" t="s">
        <v>612</v>
      </c>
      <c r="F50" s="88" t="s">
        <v>613</v>
      </c>
      <c r="G50" s="148"/>
      <c r="H50" s="148">
        <v>1000</v>
      </c>
      <c r="I50" s="190">
        <v>4000</v>
      </c>
      <c r="J50" s="324"/>
    </row>
    <row r="51" spans="1:10" ht="24.95" hidden="1" customHeight="1">
      <c r="A51" s="202">
        <v>1009</v>
      </c>
      <c r="B51" s="143">
        <v>1</v>
      </c>
      <c r="C51" s="197" t="s">
        <v>618</v>
      </c>
      <c r="D51" s="242" t="s">
        <v>462</v>
      </c>
      <c r="E51" s="160" t="s">
        <v>619</v>
      </c>
      <c r="F51" s="88" t="s">
        <v>620</v>
      </c>
      <c r="G51" s="148"/>
      <c r="H51" s="148">
        <v>1000</v>
      </c>
      <c r="I51" s="190">
        <v>4000</v>
      </c>
      <c r="J51" s="324"/>
    </row>
    <row r="52" spans="1:10" ht="24.95" hidden="1" customHeight="1">
      <c r="A52" s="202">
        <v>1009</v>
      </c>
      <c r="B52" s="143">
        <v>1</v>
      </c>
      <c r="C52" s="197" t="s">
        <v>614</v>
      </c>
      <c r="D52" s="198" t="s">
        <v>615</v>
      </c>
      <c r="E52" s="158" t="s">
        <v>616</v>
      </c>
      <c r="F52" s="88" t="s">
        <v>617</v>
      </c>
      <c r="G52" s="148">
        <v>50</v>
      </c>
      <c r="H52" s="148">
        <v>1000</v>
      </c>
      <c r="I52" s="190">
        <v>4200</v>
      </c>
      <c r="J52" s="324"/>
    </row>
    <row r="53" spans="1:10" ht="24.95" hidden="1" customHeight="1">
      <c r="A53" s="202">
        <v>1009</v>
      </c>
      <c r="B53" s="143">
        <v>1</v>
      </c>
      <c r="C53" s="197" t="s">
        <v>618</v>
      </c>
      <c r="D53" s="242" t="s">
        <v>443</v>
      </c>
      <c r="E53" s="160" t="s">
        <v>621</v>
      </c>
      <c r="F53" s="88" t="s">
        <v>535</v>
      </c>
      <c r="G53" s="148"/>
      <c r="H53" s="148">
        <v>1000</v>
      </c>
      <c r="I53" s="190">
        <v>4000</v>
      </c>
      <c r="J53" s="323"/>
    </row>
    <row r="54" spans="1:10" ht="24.95" hidden="1" customHeight="1">
      <c r="A54" s="206">
        <v>1009</v>
      </c>
      <c r="B54" s="143">
        <v>1</v>
      </c>
      <c r="C54" s="198" t="s">
        <v>171</v>
      </c>
      <c r="D54" s="198" t="s">
        <v>172</v>
      </c>
      <c r="E54" s="217" t="s">
        <v>174</v>
      </c>
      <c r="F54" s="1" t="s">
        <v>426</v>
      </c>
      <c r="G54" s="148"/>
      <c r="H54" s="148">
        <v>500</v>
      </c>
      <c r="I54" s="173">
        <v>2000</v>
      </c>
      <c r="J54" s="323" t="s">
        <v>932</v>
      </c>
    </row>
    <row r="55" spans="1:10" ht="24.95" hidden="1" customHeight="1">
      <c r="A55" s="202">
        <v>1009</v>
      </c>
      <c r="B55" s="143">
        <v>1</v>
      </c>
      <c r="C55" s="197" t="s">
        <v>622</v>
      </c>
      <c r="D55" s="198" t="s">
        <v>140</v>
      </c>
      <c r="E55" s="158" t="s">
        <v>623</v>
      </c>
      <c r="F55" s="88" t="s">
        <v>624</v>
      </c>
      <c r="G55" s="148"/>
      <c r="H55" s="148">
        <v>1000</v>
      </c>
      <c r="I55" s="190">
        <v>4000</v>
      </c>
      <c r="J55" s="324"/>
    </row>
    <row r="56" spans="1:10" s="5" customFormat="1" ht="24.95" hidden="1" customHeight="1">
      <c r="A56" s="205">
        <v>1009</v>
      </c>
      <c r="B56" s="11">
        <v>1</v>
      </c>
      <c r="C56" s="198" t="s">
        <v>625</v>
      </c>
      <c r="D56" s="245" t="s">
        <v>626</v>
      </c>
      <c r="E56" s="161" t="s">
        <v>627</v>
      </c>
      <c r="F56" s="1" t="s">
        <v>628</v>
      </c>
      <c r="G56" s="314"/>
      <c r="H56" s="314"/>
      <c r="I56" s="317">
        <v>4100</v>
      </c>
      <c r="J56" s="325" t="s">
        <v>939</v>
      </c>
    </row>
    <row r="57" spans="1:10" ht="24.95" hidden="1" customHeight="1">
      <c r="A57" s="286">
        <v>1009</v>
      </c>
      <c r="B57" s="143">
        <v>1</v>
      </c>
      <c r="C57" s="198" t="s">
        <v>913</v>
      </c>
      <c r="D57" s="198" t="s">
        <v>914</v>
      </c>
      <c r="E57" s="159" t="s">
        <v>915</v>
      </c>
      <c r="F57" s="1" t="s">
        <v>916</v>
      </c>
      <c r="G57" s="298"/>
      <c r="H57" s="177">
        <v>1000</v>
      </c>
      <c r="I57" s="301">
        <v>4000</v>
      </c>
      <c r="J57" s="323" t="s">
        <v>912</v>
      </c>
    </row>
    <row r="58" spans="1:10" ht="24.95" hidden="1" customHeight="1">
      <c r="A58" s="202">
        <v>1009</v>
      </c>
      <c r="B58" s="143">
        <v>1</v>
      </c>
      <c r="C58" s="197" t="s">
        <v>629</v>
      </c>
      <c r="D58" s="242" t="s">
        <v>630</v>
      </c>
      <c r="E58" s="160" t="s">
        <v>631</v>
      </c>
      <c r="F58" s="89" t="s">
        <v>632</v>
      </c>
      <c r="G58" s="155"/>
      <c r="H58" s="155">
        <v>1000</v>
      </c>
      <c r="I58" s="175">
        <v>4000</v>
      </c>
      <c r="J58" s="327"/>
    </row>
    <row r="59" spans="1:10" ht="24.95" hidden="1" customHeight="1">
      <c r="A59" s="202">
        <v>1009</v>
      </c>
      <c r="B59" s="143">
        <v>1</v>
      </c>
      <c r="C59" s="197" t="s">
        <v>633</v>
      </c>
      <c r="D59" s="242" t="s">
        <v>634</v>
      </c>
      <c r="E59" s="160" t="s">
        <v>635</v>
      </c>
      <c r="F59" s="88" t="s">
        <v>636</v>
      </c>
      <c r="G59" s="148"/>
      <c r="H59" s="148">
        <v>1000</v>
      </c>
      <c r="I59" s="190">
        <v>4000</v>
      </c>
      <c r="J59" s="324"/>
    </row>
    <row r="60" spans="1:10" ht="24.95" hidden="1" customHeight="1">
      <c r="A60" s="202">
        <v>1009</v>
      </c>
      <c r="B60" s="143">
        <v>1</v>
      </c>
      <c r="C60" s="197" t="s">
        <v>637</v>
      </c>
      <c r="D60" s="197" t="s">
        <v>494</v>
      </c>
      <c r="E60" s="158" t="s">
        <v>638</v>
      </c>
      <c r="F60" s="88" t="s">
        <v>639</v>
      </c>
      <c r="G60" s="148"/>
      <c r="H60" s="148">
        <v>1100</v>
      </c>
      <c r="I60" s="190">
        <v>4400</v>
      </c>
      <c r="J60" s="324"/>
    </row>
    <row r="61" spans="1:10" ht="24.95" hidden="1" customHeight="1">
      <c r="A61" s="202">
        <v>1009</v>
      </c>
      <c r="B61" s="143">
        <v>1</v>
      </c>
      <c r="C61" s="197" t="s">
        <v>640</v>
      </c>
      <c r="D61" s="197" t="s">
        <v>641</v>
      </c>
      <c r="E61" s="158" t="s">
        <v>642</v>
      </c>
      <c r="F61" s="88" t="s">
        <v>532</v>
      </c>
      <c r="G61" s="148"/>
      <c r="H61" s="148">
        <v>1000</v>
      </c>
      <c r="I61" s="175">
        <v>4000</v>
      </c>
      <c r="J61" s="326"/>
    </row>
    <row r="62" spans="1:10" ht="24.95" hidden="1" customHeight="1">
      <c r="A62" s="202">
        <v>1009</v>
      </c>
      <c r="B62" s="143">
        <v>1</v>
      </c>
      <c r="C62" s="240" t="s">
        <v>201</v>
      </c>
      <c r="D62" s="240" t="s">
        <v>202</v>
      </c>
      <c r="E62" s="156" t="s">
        <v>204</v>
      </c>
      <c r="F62" s="153" t="s">
        <v>205</v>
      </c>
      <c r="G62" s="148">
        <v>150</v>
      </c>
      <c r="H62" s="148">
        <v>1150</v>
      </c>
      <c r="I62" s="190">
        <v>4600</v>
      </c>
      <c r="J62" s="330"/>
    </row>
    <row r="63" spans="1:10" ht="24.95" hidden="1" customHeight="1">
      <c r="A63" s="202">
        <v>1009</v>
      </c>
      <c r="B63" s="143">
        <v>1</v>
      </c>
      <c r="C63" s="197" t="s">
        <v>447</v>
      </c>
      <c r="D63" s="198" t="s">
        <v>490</v>
      </c>
      <c r="E63" s="158" t="s">
        <v>643</v>
      </c>
      <c r="F63" s="88" t="s">
        <v>644</v>
      </c>
      <c r="G63" s="148"/>
      <c r="H63" s="148">
        <v>1000</v>
      </c>
      <c r="I63" s="190">
        <v>4000</v>
      </c>
      <c r="J63" s="324"/>
    </row>
    <row r="64" spans="1:10" ht="24.95" hidden="1" customHeight="1">
      <c r="A64" s="202">
        <v>1009</v>
      </c>
      <c r="B64" s="143">
        <v>1</v>
      </c>
      <c r="C64" s="197" t="s">
        <v>206</v>
      </c>
      <c r="D64" s="197" t="s">
        <v>645</v>
      </c>
      <c r="E64" s="158" t="s">
        <v>646</v>
      </c>
      <c r="F64" s="88" t="s">
        <v>647</v>
      </c>
      <c r="G64" s="148">
        <v>150</v>
      </c>
      <c r="H64" s="148">
        <v>1150</v>
      </c>
      <c r="I64" s="175">
        <v>4600</v>
      </c>
      <c r="J64" s="326"/>
    </row>
    <row r="65" spans="1:10" ht="24.95" hidden="1" customHeight="1">
      <c r="A65" s="202">
        <v>1009</v>
      </c>
      <c r="B65" s="143">
        <v>1</v>
      </c>
      <c r="C65" s="198" t="s">
        <v>206</v>
      </c>
      <c r="D65" s="198" t="s">
        <v>207</v>
      </c>
      <c r="E65" s="217" t="s">
        <v>209</v>
      </c>
      <c r="F65" s="1" t="s">
        <v>210</v>
      </c>
      <c r="G65" s="298">
        <v>0</v>
      </c>
      <c r="H65" s="293">
        <v>1000</v>
      </c>
      <c r="I65" s="302">
        <v>4000</v>
      </c>
      <c r="J65" s="323" t="s">
        <v>912</v>
      </c>
    </row>
    <row r="66" spans="1:10" ht="24.95" hidden="1" customHeight="1">
      <c r="A66" s="202">
        <v>1009</v>
      </c>
      <c r="B66" s="143">
        <v>1</v>
      </c>
      <c r="C66" s="197" t="s">
        <v>206</v>
      </c>
      <c r="D66" s="197" t="s">
        <v>16</v>
      </c>
      <c r="E66" s="158" t="s">
        <v>648</v>
      </c>
      <c r="F66" s="88" t="s">
        <v>649</v>
      </c>
      <c r="G66" s="148">
        <v>150</v>
      </c>
      <c r="H66" s="148">
        <v>1150</v>
      </c>
      <c r="I66" s="175">
        <v>4600</v>
      </c>
      <c r="J66" s="326"/>
    </row>
    <row r="67" spans="1:10" ht="24.95" hidden="1" customHeight="1">
      <c r="A67" s="202">
        <v>1009</v>
      </c>
      <c r="B67" s="143">
        <v>1</v>
      </c>
      <c r="C67" s="198" t="s">
        <v>211</v>
      </c>
      <c r="D67" s="198" t="s">
        <v>212</v>
      </c>
      <c r="E67" s="217" t="s">
        <v>214</v>
      </c>
      <c r="F67" s="1" t="s">
        <v>215</v>
      </c>
      <c r="G67" s="146"/>
      <c r="H67" s="149">
        <v>1000</v>
      </c>
      <c r="I67" s="173">
        <v>4000</v>
      </c>
      <c r="J67" s="323"/>
    </row>
    <row r="68" spans="1:10" ht="24.95" hidden="1" customHeight="1">
      <c r="A68" s="202">
        <v>1009</v>
      </c>
      <c r="B68" s="143">
        <v>1</v>
      </c>
      <c r="C68" s="240" t="s">
        <v>226</v>
      </c>
      <c r="D68" s="240" t="s">
        <v>227</v>
      </c>
      <c r="E68" s="156" t="s">
        <v>229</v>
      </c>
      <c r="F68" s="153" t="s">
        <v>230</v>
      </c>
      <c r="G68" s="311"/>
      <c r="H68" s="148">
        <v>1000</v>
      </c>
      <c r="I68" s="190">
        <v>4000</v>
      </c>
      <c r="J68" s="330"/>
    </row>
    <row r="69" spans="1:10" ht="24.95" hidden="1" customHeight="1">
      <c r="A69" s="202">
        <v>1009</v>
      </c>
      <c r="B69" s="143">
        <v>1</v>
      </c>
      <c r="C69" s="197" t="s">
        <v>650</v>
      </c>
      <c r="D69" s="242" t="s">
        <v>651</v>
      </c>
      <c r="E69" s="160" t="s">
        <v>652</v>
      </c>
      <c r="F69" s="89" t="s">
        <v>653</v>
      </c>
      <c r="G69" s="155"/>
      <c r="H69" s="155">
        <v>1000</v>
      </c>
      <c r="I69" s="175">
        <v>3000</v>
      </c>
      <c r="J69" s="327" t="s">
        <v>741</v>
      </c>
    </row>
    <row r="70" spans="1:10" ht="24.95" hidden="1" customHeight="1">
      <c r="A70" s="202">
        <v>1009</v>
      </c>
      <c r="B70" s="143">
        <v>1</v>
      </c>
      <c r="C70" s="197" t="s">
        <v>654</v>
      </c>
      <c r="D70" s="197" t="s">
        <v>933</v>
      </c>
      <c r="E70" s="158" t="s">
        <v>656</v>
      </c>
      <c r="F70" s="88" t="s">
        <v>657</v>
      </c>
      <c r="G70" s="148"/>
      <c r="H70" s="148">
        <v>1000</v>
      </c>
      <c r="I70" s="190">
        <v>4000</v>
      </c>
      <c r="J70" s="324"/>
    </row>
    <row r="71" spans="1:10" ht="24.95" hidden="1" customHeight="1">
      <c r="A71" s="202">
        <v>1009</v>
      </c>
      <c r="B71" s="143">
        <v>1</v>
      </c>
      <c r="C71" s="197" t="s">
        <v>658</v>
      </c>
      <c r="D71" s="197" t="s">
        <v>659</v>
      </c>
      <c r="E71" s="158" t="s">
        <v>660</v>
      </c>
      <c r="F71" s="88" t="s">
        <v>661</v>
      </c>
      <c r="G71" s="148">
        <v>50</v>
      </c>
      <c r="H71" s="148">
        <v>1050</v>
      </c>
      <c r="I71" s="175">
        <v>4200</v>
      </c>
      <c r="J71" s="326"/>
    </row>
    <row r="72" spans="1:10" s="5" customFormat="1" ht="24.95" hidden="1" customHeight="1">
      <c r="A72" s="313">
        <v>1009</v>
      </c>
      <c r="B72" s="1">
        <v>1</v>
      </c>
      <c r="C72" s="245" t="s">
        <v>231</v>
      </c>
      <c r="D72" s="245" t="s">
        <v>222</v>
      </c>
      <c r="E72" s="161" t="s">
        <v>233</v>
      </c>
      <c r="F72" s="169" t="s">
        <v>234</v>
      </c>
      <c r="G72" s="318"/>
      <c r="H72" s="318"/>
      <c r="I72" s="317">
        <v>67</v>
      </c>
      <c r="J72" s="331" t="s">
        <v>939</v>
      </c>
    </row>
    <row r="73" spans="1:10" ht="24.95" hidden="1" customHeight="1">
      <c r="A73" s="202">
        <v>1009</v>
      </c>
      <c r="B73" s="143">
        <v>1</v>
      </c>
      <c r="C73" s="197" t="s">
        <v>239</v>
      </c>
      <c r="D73" s="197" t="s">
        <v>48</v>
      </c>
      <c r="E73" s="158" t="s">
        <v>662</v>
      </c>
      <c r="F73" s="88" t="s">
        <v>663</v>
      </c>
      <c r="G73" s="148">
        <v>100</v>
      </c>
      <c r="H73" s="148">
        <v>1100</v>
      </c>
      <c r="I73" s="190">
        <v>4200</v>
      </c>
      <c r="J73" s="324" t="s">
        <v>740</v>
      </c>
    </row>
    <row r="74" spans="1:10" ht="24.95" hidden="1" customHeight="1">
      <c r="A74" s="202">
        <v>1009</v>
      </c>
      <c r="B74" s="143">
        <v>1</v>
      </c>
      <c r="C74" s="197" t="s">
        <v>664</v>
      </c>
      <c r="D74" s="242" t="s">
        <v>152</v>
      </c>
      <c r="E74" s="160" t="s">
        <v>665</v>
      </c>
      <c r="F74" s="89" t="s">
        <v>666</v>
      </c>
      <c r="G74" s="155">
        <v>50</v>
      </c>
      <c r="H74" s="155">
        <v>1050</v>
      </c>
      <c r="I74" s="175">
        <v>4200</v>
      </c>
      <c r="J74" s="327"/>
    </row>
    <row r="75" spans="1:10" ht="24.95" hidden="1" customHeight="1">
      <c r="A75" s="202">
        <v>1009</v>
      </c>
      <c r="B75" s="143">
        <v>1</v>
      </c>
      <c r="C75" s="240" t="s">
        <v>384</v>
      </c>
      <c r="D75" s="240" t="s">
        <v>385</v>
      </c>
      <c r="E75" s="156" t="s">
        <v>392</v>
      </c>
      <c r="F75" s="153" t="s">
        <v>394</v>
      </c>
      <c r="G75" s="148">
        <v>50</v>
      </c>
      <c r="H75" s="148">
        <v>1050</v>
      </c>
      <c r="I75" s="190">
        <v>3000</v>
      </c>
      <c r="J75" s="330"/>
    </row>
    <row r="76" spans="1:10" ht="24.95" hidden="1" customHeight="1">
      <c r="A76" s="202">
        <v>1009</v>
      </c>
      <c r="B76" s="143">
        <v>1</v>
      </c>
      <c r="C76" s="197" t="s">
        <v>667</v>
      </c>
      <c r="D76" s="197" t="s">
        <v>668</v>
      </c>
      <c r="E76" s="158" t="s">
        <v>669</v>
      </c>
      <c r="F76" s="88" t="s">
        <v>670</v>
      </c>
      <c r="G76" s="148"/>
      <c r="H76" s="148">
        <v>1000</v>
      </c>
      <c r="I76" s="190">
        <v>4000</v>
      </c>
      <c r="J76" s="324"/>
    </row>
    <row r="77" spans="1:10" s="5" customFormat="1" ht="24.95" hidden="1" customHeight="1">
      <c r="A77" s="205">
        <v>1009</v>
      </c>
      <c r="B77" s="11">
        <v>1</v>
      </c>
      <c r="C77" s="198" t="s">
        <v>671</v>
      </c>
      <c r="D77" s="198" t="s">
        <v>231</v>
      </c>
      <c r="E77" s="159" t="s">
        <v>672</v>
      </c>
      <c r="F77" s="26" t="s">
        <v>673</v>
      </c>
      <c r="G77" s="149"/>
      <c r="H77" s="149">
        <v>1000</v>
      </c>
      <c r="I77" s="317">
        <v>4000</v>
      </c>
      <c r="J77" s="329" t="s">
        <v>940</v>
      </c>
    </row>
    <row r="78" spans="1:10" ht="24.95" hidden="1" customHeight="1">
      <c r="A78" s="202">
        <v>1009</v>
      </c>
      <c r="B78" s="143">
        <v>1</v>
      </c>
      <c r="C78" s="197" t="s">
        <v>251</v>
      </c>
      <c r="D78" s="242" t="s">
        <v>43</v>
      </c>
      <c r="E78" s="160" t="s">
        <v>674</v>
      </c>
      <c r="F78" s="88" t="s">
        <v>675</v>
      </c>
      <c r="G78" s="148"/>
      <c r="H78" s="155">
        <v>1000</v>
      </c>
      <c r="I78" s="190">
        <v>4000</v>
      </c>
      <c r="J78" s="324"/>
    </row>
    <row r="79" spans="1:10" ht="24.95" hidden="1" customHeight="1">
      <c r="A79" s="202">
        <v>1009</v>
      </c>
      <c r="B79" s="143">
        <v>1</v>
      </c>
      <c r="C79" s="197" t="s">
        <v>676</v>
      </c>
      <c r="D79" s="242" t="s">
        <v>655</v>
      </c>
      <c r="E79" s="160" t="s">
        <v>677</v>
      </c>
      <c r="F79" s="89" t="s">
        <v>678</v>
      </c>
      <c r="G79" s="155">
        <v>100</v>
      </c>
      <c r="H79" s="155">
        <v>1100</v>
      </c>
      <c r="I79" s="190">
        <v>4400</v>
      </c>
      <c r="J79" s="328"/>
    </row>
    <row r="80" spans="1:10" ht="24.95" hidden="1" customHeight="1">
      <c r="A80" s="202">
        <v>1009</v>
      </c>
      <c r="B80" s="143">
        <v>1</v>
      </c>
      <c r="C80" s="197" t="s">
        <v>676</v>
      </c>
      <c r="D80" s="198" t="s">
        <v>679</v>
      </c>
      <c r="E80" s="158" t="s">
        <v>680</v>
      </c>
      <c r="F80" s="88" t="s">
        <v>681</v>
      </c>
      <c r="G80" s="148"/>
      <c r="H80" s="148">
        <v>1000</v>
      </c>
      <c r="I80" s="190">
        <v>4000</v>
      </c>
      <c r="J80" s="324"/>
    </row>
    <row r="81" spans="1:10" ht="24.95" hidden="1" customHeight="1">
      <c r="A81" s="202">
        <v>1009</v>
      </c>
      <c r="B81" s="143">
        <v>1</v>
      </c>
      <c r="C81" s="197" t="s">
        <v>934</v>
      </c>
      <c r="D81" s="245" t="s">
        <v>935</v>
      </c>
      <c r="E81" s="161" t="s">
        <v>684</v>
      </c>
      <c r="F81" s="89" t="s">
        <v>685</v>
      </c>
      <c r="G81" s="155"/>
      <c r="H81" s="155">
        <v>1000</v>
      </c>
      <c r="I81" s="190">
        <v>4000</v>
      </c>
      <c r="J81" s="328"/>
    </row>
    <row r="82" spans="1:10" s="5" customFormat="1" ht="24.95" hidden="1" customHeight="1">
      <c r="A82" s="205">
        <v>1009</v>
      </c>
      <c r="B82" s="11">
        <v>1</v>
      </c>
      <c r="C82" s="198" t="s">
        <v>686</v>
      </c>
      <c r="D82" s="245" t="s">
        <v>103</v>
      </c>
      <c r="E82" s="161" t="s">
        <v>687</v>
      </c>
      <c r="F82" s="1" t="s">
        <v>688</v>
      </c>
      <c r="G82" s="314"/>
      <c r="H82" s="314"/>
      <c r="I82" s="315">
        <v>4000</v>
      </c>
      <c r="J82" s="332" t="s">
        <v>739</v>
      </c>
    </row>
    <row r="83" spans="1:10" ht="24.95" hidden="1" customHeight="1">
      <c r="A83" s="202">
        <v>1009</v>
      </c>
      <c r="B83" s="143">
        <v>1</v>
      </c>
      <c r="C83" s="198" t="s">
        <v>383</v>
      </c>
      <c r="D83" s="198" t="s">
        <v>418</v>
      </c>
      <c r="E83" s="159" t="s">
        <v>419</v>
      </c>
      <c r="F83" s="11" t="s">
        <v>420</v>
      </c>
      <c r="G83" s="146"/>
      <c r="H83" s="148">
        <v>1000</v>
      </c>
      <c r="I83" s="173">
        <v>2730</v>
      </c>
      <c r="J83" s="323"/>
    </row>
    <row r="84" spans="1:10" ht="24.95" hidden="1" customHeight="1">
      <c r="A84" s="202">
        <v>1009</v>
      </c>
      <c r="B84" s="143">
        <v>1</v>
      </c>
      <c r="C84" s="197" t="s">
        <v>689</v>
      </c>
      <c r="D84" s="242" t="s">
        <v>690</v>
      </c>
      <c r="E84" s="160" t="s">
        <v>691</v>
      </c>
      <c r="F84" s="89" t="s">
        <v>632</v>
      </c>
      <c r="G84" s="155">
        <v>150</v>
      </c>
      <c r="H84" s="155">
        <v>1150</v>
      </c>
      <c r="I84" s="190">
        <v>4600</v>
      </c>
      <c r="J84" s="328"/>
    </row>
    <row r="85" spans="1:10" ht="24.95" hidden="1" customHeight="1">
      <c r="A85" s="206">
        <v>1009</v>
      </c>
      <c r="B85" s="143">
        <v>1</v>
      </c>
      <c r="C85" s="198" t="s">
        <v>255</v>
      </c>
      <c r="D85" s="198" t="s">
        <v>103</v>
      </c>
      <c r="E85" s="217" t="s">
        <v>257</v>
      </c>
      <c r="F85" s="1" t="s">
        <v>258</v>
      </c>
      <c r="G85" s="148"/>
      <c r="H85" s="148">
        <v>500</v>
      </c>
      <c r="I85" s="173">
        <v>2000</v>
      </c>
      <c r="J85" s="323" t="s">
        <v>932</v>
      </c>
    </row>
    <row r="86" spans="1:10" ht="24.95" hidden="1" customHeight="1">
      <c r="A86" s="202">
        <v>1009</v>
      </c>
      <c r="B86" s="143">
        <v>1</v>
      </c>
      <c r="C86" s="197" t="s">
        <v>259</v>
      </c>
      <c r="D86" s="242" t="s">
        <v>692</v>
      </c>
      <c r="E86" s="160" t="s">
        <v>693</v>
      </c>
      <c r="F86" s="89" t="s">
        <v>694</v>
      </c>
      <c r="G86" s="155">
        <v>50</v>
      </c>
      <c r="H86" s="155">
        <v>1050</v>
      </c>
      <c r="I86" s="175">
        <v>4200</v>
      </c>
      <c r="J86" s="327"/>
    </row>
    <row r="87" spans="1:10" ht="24.95" hidden="1" customHeight="1">
      <c r="A87" s="202">
        <v>1009</v>
      </c>
      <c r="B87" s="143">
        <v>1</v>
      </c>
      <c r="C87" s="198" t="s">
        <v>386</v>
      </c>
      <c r="D87" s="198" t="s">
        <v>387</v>
      </c>
      <c r="E87" s="159" t="s">
        <v>421</v>
      </c>
      <c r="F87" s="11" t="s">
        <v>422</v>
      </c>
      <c r="G87" s="146">
        <v>100</v>
      </c>
      <c r="H87" s="148">
        <v>1100</v>
      </c>
      <c r="I87" s="173">
        <v>2420</v>
      </c>
      <c r="J87" s="323"/>
    </row>
    <row r="88" spans="1:10" ht="24.95" hidden="1" customHeight="1">
      <c r="A88" s="202">
        <v>1009</v>
      </c>
      <c r="B88" s="143">
        <v>1</v>
      </c>
      <c r="C88" s="197" t="s">
        <v>695</v>
      </c>
      <c r="D88" s="198" t="s">
        <v>103</v>
      </c>
      <c r="E88" s="158" t="s">
        <v>696</v>
      </c>
      <c r="F88" s="88" t="s">
        <v>697</v>
      </c>
      <c r="G88" s="148"/>
      <c r="H88" s="148">
        <v>1000</v>
      </c>
      <c r="I88" s="190">
        <v>4000</v>
      </c>
      <c r="J88" s="324"/>
    </row>
    <row r="89" spans="1:10" ht="24.95" hidden="1" customHeight="1">
      <c r="A89" s="202">
        <v>1009</v>
      </c>
      <c r="B89" s="143">
        <v>1</v>
      </c>
      <c r="C89" s="240" t="s">
        <v>271</v>
      </c>
      <c r="D89" s="240" t="s">
        <v>275</v>
      </c>
      <c r="E89" s="156" t="s">
        <v>277</v>
      </c>
      <c r="F89" s="153" t="s">
        <v>278</v>
      </c>
      <c r="G89" s="148">
        <v>100</v>
      </c>
      <c r="H89" s="148">
        <v>1100</v>
      </c>
      <c r="I89" s="190">
        <v>4400</v>
      </c>
      <c r="J89" s="330"/>
    </row>
    <row r="90" spans="1:10" ht="24.95" hidden="1" customHeight="1">
      <c r="A90" s="202">
        <v>1009</v>
      </c>
      <c r="B90" s="143">
        <v>1</v>
      </c>
      <c r="C90" s="197" t="s">
        <v>698</v>
      </c>
      <c r="D90" s="197" t="s">
        <v>699</v>
      </c>
      <c r="E90" s="158" t="s">
        <v>700</v>
      </c>
      <c r="F90" s="89" t="s">
        <v>701</v>
      </c>
      <c r="G90" s="148"/>
      <c r="H90" s="148">
        <v>1000</v>
      </c>
      <c r="I90" s="190">
        <v>4000</v>
      </c>
      <c r="J90" s="324"/>
    </row>
    <row r="91" spans="1:10" ht="24.95" hidden="1" customHeight="1">
      <c r="A91" s="202">
        <v>1009</v>
      </c>
      <c r="B91" s="143">
        <v>1</v>
      </c>
      <c r="C91" s="197" t="s">
        <v>702</v>
      </c>
      <c r="D91" s="242" t="s">
        <v>703</v>
      </c>
      <c r="E91" s="160" t="s">
        <v>704</v>
      </c>
      <c r="F91" s="88" t="s">
        <v>705</v>
      </c>
      <c r="G91" s="148">
        <v>100</v>
      </c>
      <c r="H91" s="148">
        <v>1100</v>
      </c>
      <c r="I91" s="190">
        <v>4400</v>
      </c>
      <c r="J91" s="324" t="s">
        <v>738</v>
      </c>
    </row>
    <row r="92" spans="1:10" ht="24.95" hidden="1" customHeight="1">
      <c r="A92" s="202">
        <v>1009</v>
      </c>
      <c r="B92" s="143">
        <v>1</v>
      </c>
      <c r="C92" s="197" t="s">
        <v>706</v>
      </c>
      <c r="D92" s="197" t="s">
        <v>428</v>
      </c>
      <c r="E92" s="158" t="s">
        <v>707</v>
      </c>
      <c r="F92" s="88" t="s">
        <v>708</v>
      </c>
      <c r="G92" s="148"/>
      <c r="H92" s="148">
        <v>1000</v>
      </c>
      <c r="I92" s="175">
        <v>4000</v>
      </c>
      <c r="J92" s="326"/>
    </row>
    <row r="93" spans="1:10" ht="24.95" hidden="1" customHeight="1">
      <c r="A93" s="202">
        <v>1009</v>
      </c>
      <c r="B93" s="143">
        <v>1</v>
      </c>
      <c r="C93" s="198" t="s">
        <v>295</v>
      </c>
      <c r="D93" s="198" t="s">
        <v>296</v>
      </c>
      <c r="E93" s="217" t="s">
        <v>298</v>
      </c>
      <c r="F93" s="1" t="s">
        <v>299</v>
      </c>
      <c r="G93" s="146">
        <v>50</v>
      </c>
      <c r="H93" s="148">
        <v>1050</v>
      </c>
      <c r="I93" s="173">
        <v>2730</v>
      </c>
      <c r="J93" s="323"/>
    </row>
    <row r="94" spans="1:10" ht="24.95" hidden="1" customHeight="1">
      <c r="A94" s="202">
        <v>1009</v>
      </c>
      <c r="B94" s="143">
        <v>1</v>
      </c>
      <c r="C94" s="198" t="s">
        <v>304</v>
      </c>
      <c r="D94" s="198" t="s">
        <v>74</v>
      </c>
      <c r="E94" s="217" t="s">
        <v>306</v>
      </c>
      <c r="F94" s="1" t="s">
        <v>307</v>
      </c>
      <c r="G94" s="298">
        <v>100</v>
      </c>
      <c r="H94" s="293">
        <v>1100</v>
      </c>
      <c r="I94" s="302">
        <v>4400</v>
      </c>
      <c r="J94" s="323" t="s">
        <v>912</v>
      </c>
    </row>
    <row r="95" spans="1:10" ht="24.95" hidden="1" customHeight="1">
      <c r="A95" s="202">
        <v>1009</v>
      </c>
      <c r="B95" s="143">
        <v>1</v>
      </c>
      <c r="C95" s="197" t="s">
        <v>709</v>
      </c>
      <c r="D95" s="197" t="s">
        <v>710</v>
      </c>
      <c r="E95" s="158" t="s">
        <v>711</v>
      </c>
      <c r="F95" s="88" t="s">
        <v>712</v>
      </c>
      <c r="G95" s="148"/>
      <c r="H95" s="148">
        <v>1000</v>
      </c>
      <c r="I95" s="175">
        <f>PRODUCT(I93)</f>
        <v>2730</v>
      </c>
      <c r="J95" s="326"/>
    </row>
    <row r="96" spans="1:10" ht="24.95" hidden="1" customHeight="1">
      <c r="A96" s="202">
        <v>1009</v>
      </c>
      <c r="B96" s="143">
        <v>1</v>
      </c>
      <c r="C96" s="197" t="s">
        <v>313</v>
      </c>
      <c r="D96" s="197" t="s">
        <v>451</v>
      </c>
      <c r="E96" s="158" t="s">
        <v>713</v>
      </c>
      <c r="F96" s="88" t="s">
        <v>714</v>
      </c>
      <c r="G96" s="148"/>
      <c r="H96" s="148">
        <v>1000</v>
      </c>
      <c r="I96" s="190">
        <v>4000</v>
      </c>
      <c r="J96" s="333">
        <v>1009</v>
      </c>
    </row>
    <row r="97" spans="1:10" ht="24.95" hidden="1" customHeight="1">
      <c r="A97" s="202">
        <v>1009</v>
      </c>
      <c r="B97" s="143">
        <v>1</v>
      </c>
      <c r="C97" s="198" t="s">
        <v>313</v>
      </c>
      <c r="D97" s="198" t="s">
        <v>108</v>
      </c>
      <c r="E97" s="217" t="s">
        <v>315</v>
      </c>
      <c r="F97" s="11" t="s">
        <v>417</v>
      </c>
      <c r="G97" s="146"/>
      <c r="H97" s="148">
        <v>1000</v>
      </c>
      <c r="I97" s="173">
        <v>2600</v>
      </c>
      <c r="J97" s="323"/>
    </row>
    <row r="98" spans="1:10" ht="24.95" hidden="1" customHeight="1">
      <c r="A98" s="202">
        <v>1009</v>
      </c>
      <c r="B98" s="143">
        <v>1</v>
      </c>
      <c r="C98" s="197" t="s">
        <v>715</v>
      </c>
      <c r="D98" s="198" t="s">
        <v>716</v>
      </c>
      <c r="E98" s="158" t="s">
        <v>717</v>
      </c>
      <c r="F98" s="88" t="s">
        <v>718</v>
      </c>
      <c r="G98" s="148"/>
      <c r="H98" s="148">
        <v>1000</v>
      </c>
      <c r="I98" s="190">
        <v>4000</v>
      </c>
      <c r="J98" s="324"/>
    </row>
    <row r="99" spans="1:10" ht="24.95" hidden="1" customHeight="1">
      <c r="A99" s="202">
        <v>1009</v>
      </c>
      <c r="B99" s="143">
        <v>1</v>
      </c>
      <c r="C99" s="197" t="s">
        <v>721</v>
      </c>
      <c r="D99" s="198" t="s">
        <v>309</v>
      </c>
      <c r="E99" s="158" t="s">
        <v>722</v>
      </c>
      <c r="F99" s="88" t="s">
        <v>723</v>
      </c>
      <c r="G99" s="148"/>
      <c r="H99" s="148">
        <v>1000</v>
      </c>
      <c r="I99" s="190">
        <v>4000</v>
      </c>
      <c r="J99" s="324"/>
    </row>
    <row r="100" spans="1:10" ht="24.95" hidden="1" customHeight="1">
      <c r="A100" s="202">
        <v>1009</v>
      </c>
      <c r="B100" s="143">
        <v>1</v>
      </c>
      <c r="C100" s="240" t="s">
        <v>338</v>
      </c>
      <c r="D100" s="240" t="s">
        <v>69</v>
      </c>
      <c r="E100" s="156" t="s">
        <v>340</v>
      </c>
      <c r="F100" s="153" t="s">
        <v>427</v>
      </c>
      <c r="G100" s="311"/>
      <c r="H100" s="148">
        <v>1000</v>
      </c>
      <c r="I100" s="190">
        <v>4000</v>
      </c>
      <c r="J100" s="330"/>
    </row>
    <row r="101" spans="1:10" ht="24.95" hidden="1" customHeight="1">
      <c r="A101" s="202">
        <v>1009</v>
      </c>
      <c r="B101" s="143">
        <v>1</v>
      </c>
      <c r="C101" s="197" t="s">
        <v>721</v>
      </c>
      <c r="D101" s="198" t="s">
        <v>724</v>
      </c>
      <c r="E101" s="158" t="s">
        <v>725</v>
      </c>
      <c r="F101" s="89" t="s">
        <v>726</v>
      </c>
      <c r="G101" s="148"/>
      <c r="H101" s="148">
        <v>1000</v>
      </c>
      <c r="I101" s="190">
        <v>4000</v>
      </c>
      <c r="J101" s="324"/>
    </row>
    <row r="102" spans="1:10" ht="24.95" hidden="1" customHeight="1">
      <c r="A102" s="202">
        <v>1009</v>
      </c>
      <c r="B102" s="143">
        <v>1</v>
      </c>
      <c r="C102" s="197" t="s">
        <v>338</v>
      </c>
      <c r="D102" s="197" t="s">
        <v>16</v>
      </c>
      <c r="E102" s="158" t="s">
        <v>719</v>
      </c>
      <c r="F102" s="89" t="s">
        <v>720</v>
      </c>
      <c r="G102" s="148"/>
      <c r="H102" s="148">
        <v>1000</v>
      </c>
      <c r="I102" s="175">
        <f>PRODUCT(H102*2)</f>
        <v>2000</v>
      </c>
      <c r="J102" s="326"/>
    </row>
    <row r="103" spans="1:10" ht="24.95" hidden="1" customHeight="1">
      <c r="A103" s="202">
        <v>1009</v>
      </c>
      <c r="B103" s="143">
        <v>1</v>
      </c>
      <c r="C103" s="197" t="s">
        <v>727</v>
      </c>
      <c r="D103" s="197" t="s">
        <v>34</v>
      </c>
      <c r="E103" s="158" t="s">
        <v>728</v>
      </c>
      <c r="F103" s="88" t="s">
        <v>729</v>
      </c>
      <c r="G103" s="148"/>
      <c r="H103" s="148">
        <v>1000</v>
      </c>
      <c r="I103" s="175" t="e">
        <f>PRODUCT(#REF!)</f>
        <v>#REF!</v>
      </c>
      <c r="J103" s="326"/>
    </row>
    <row r="104" spans="1:10" ht="24.95" hidden="1" customHeight="1">
      <c r="A104" s="202">
        <v>1009</v>
      </c>
      <c r="B104" s="143">
        <v>1</v>
      </c>
      <c r="C104" s="197" t="s">
        <v>727</v>
      </c>
      <c r="D104" s="250" t="s">
        <v>730</v>
      </c>
      <c r="E104" s="160" t="s">
        <v>731</v>
      </c>
      <c r="F104" s="89" t="s">
        <v>732</v>
      </c>
      <c r="G104" s="155"/>
      <c r="H104" s="155">
        <v>1000</v>
      </c>
      <c r="I104" s="190">
        <v>4000</v>
      </c>
      <c r="J104" s="328"/>
    </row>
    <row r="105" spans="1:10" ht="24.95" hidden="1" customHeight="1">
      <c r="A105" s="202">
        <v>1009</v>
      </c>
      <c r="B105" s="143">
        <v>1</v>
      </c>
      <c r="C105" s="197" t="s">
        <v>733</v>
      </c>
      <c r="D105" s="198" t="s">
        <v>734</v>
      </c>
      <c r="E105" s="158" t="s">
        <v>735</v>
      </c>
      <c r="F105" s="143" t="s">
        <v>628</v>
      </c>
      <c r="G105" s="148">
        <v>50</v>
      </c>
      <c r="H105" s="148">
        <v>1050</v>
      </c>
      <c r="I105" s="190">
        <v>4200</v>
      </c>
      <c r="J105" s="324"/>
    </row>
    <row r="106" spans="1:10" ht="24.95" hidden="1" customHeight="1">
      <c r="A106" s="202">
        <v>1009</v>
      </c>
      <c r="B106" s="143">
        <v>1</v>
      </c>
      <c r="C106" s="197" t="s">
        <v>921</v>
      </c>
      <c r="D106" s="242" t="s">
        <v>490</v>
      </c>
      <c r="E106" s="160" t="s">
        <v>736</v>
      </c>
      <c r="F106" s="88" t="s">
        <v>737</v>
      </c>
      <c r="G106" s="148"/>
      <c r="H106" s="148">
        <v>1000</v>
      </c>
      <c r="I106" s="190">
        <v>4000</v>
      </c>
      <c r="J106" s="324"/>
    </row>
    <row r="107" spans="1:10" s="343" customFormat="1" ht="24.75" hidden="1" customHeight="1">
      <c r="A107" s="348" t="s">
        <v>944</v>
      </c>
      <c r="B107" s="341">
        <v>1</v>
      </c>
      <c r="C107" s="340" t="s">
        <v>367</v>
      </c>
      <c r="D107" s="340" t="s">
        <v>368</v>
      </c>
      <c r="E107" s="345" t="s">
        <v>369</v>
      </c>
      <c r="F107" s="342" t="s">
        <v>370</v>
      </c>
      <c r="G107" s="344"/>
      <c r="H107" s="344"/>
      <c r="I107" s="346">
        <v>53.6</v>
      </c>
      <c r="J107" s="347" t="s">
        <v>939</v>
      </c>
    </row>
    <row r="108" spans="1:10" ht="24.95" customHeight="1">
      <c r="A108" s="202">
        <v>1009</v>
      </c>
      <c r="B108" s="11">
        <v>2</v>
      </c>
      <c r="C108" s="242" t="s">
        <v>10</v>
      </c>
      <c r="D108" s="242" t="s">
        <v>744</v>
      </c>
      <c r="E108" s="220" t="s">
        <v>745</v>
      </c>
      <c r="F108" s="169" t="s">
        <v>746</v>
      </c>
      <c r="G108" s="182"/>
      <c r="H108" s="148">
        <v>800</v>
      </c>
      <c r="I108" s="176">
        <v>3200</v>
      </c>
      <c r="J108" s="324"/>
    </row>
    <row r="109" spans="1:10" ht="24.95" customHeight="1">
      <c r="A109" s="202">
        <v>1009</v>
      </c>
      <c r="B109" s="25">
        <v>2</v>
      </c>
      <c r="C109" s="197" t="s">
        <v>15</v>
      </c>
      <c r="D109" s="197" t="s">
        <v>836</v>
      </c>
      <c r="E109" s="220" t="s">
        <v>747</v>
      </c>
      <c r="F109" s="168" t="s">
        <v>748</v>
      </c>
      <c r="G109" s="182"/>
      <c r="H109" s="148">
        <v>800</v>
      </c>
      <c r="I109" s="176">
        <v>3200</v>
      </c>
      <c r="J109" s="324"/>
    </row>
    <row r="110" spans="1:10" ht="24.95" customHeight="1">
      <c r="A110" s="202">
        <v>1009</v>
      </c>
      <c r="B110" s="25">
        <v>2</v>
      </c>
      <c r="C110" s="197" t="s">
        <v>501</v>
      </c>
      <c r="D110" s="197" t="s">
        <v>749</v>
      </c>
      <c r="E110" s="220" t="s">
        <v>750</v>
      </c>
      <c r="F110" s="168" t="s">
        <v>751</v>
      </c>
      <c r="G110" s="182">
        <v>50</v>
      </c>
      <c r="H110" s="148">
        <v>850</v>
      </c>
      <c r="I110" s="176">
        <v>3400</v>
      </c>
      <c r="J110" s="324"/>
    </row>
    <row r="111" spans="1:10" ht="24.95" customHeight="1">
      <c r="A111" s="202">
        <v>1009</v>
      </c>
      <c r="B111" s="25">
        <v>2</v>
      </c>
      <c r="C111" s="242" t="s">
        <v>752</v>
      </c>
      <c r="D111" s="242" t="s">
        <v>368</v>
      </c>
      <c r="E111" s="220" t="s">
        <v>753</v>
      </c>
      <c r="F111" s="167" t="s">
        <v>754</v>
      </c>
      <c r="G111" s="182"/>
      <c r="H111" s="148">
        <v>800</v>
      </c>
      <c r="I111" s="176">
        <v>3200</v>
      </c>
      <c r="J111" s="324"/>
    </row>
    <row r="112" spans="1:10" ht="24.95" customHeight="1">
      <c r="A112" s="202">
        <v>1009</v>
      </c>
      <c r="B112" s="25">
        <v>2</v>
      </c>
      <c r="C112" s="242" t="s">
        <v>38</v>
      </c>
      <c r="D112" s="242" t="s">
        <v>755</v>
      </c>
      <c r="E112" s="220" t="s">
        <v>756</v>
      </c>
      <c r="F112" s="167" t="s">
        <v>757</v>
      </c>
      <c r="G112" s="182"/>
      <c r="H112" s="148">
        <v>800</v>
      </c>
      <c r="I112" s="176">
        <v>3200</v>
      </c>
      <c r="J112" s="324"/>
    </row>
    <row r="113" spans="1:87" ht="24.95" customHeight="1">
      <c r="A113" s="202">
        <v>1009</v>
      </c>
      <c r="B113" s="25">
        <v>2</v>
      </c>
      <c r="C113" s="197" t="s">
        <v>59</v>
      </c>
      <c r="D113" s="197" t="s">
        <v>758</v>
      </c>
      <c r="E113" s="221" t="s">
        <v>759</v>
      </c>
      <c r="F113" s="168" t="s">
        <v>760</v>
      </c>
      <c r="G113" s="183"/>
      <c r="H113" s="148">
        <v>800</v>
      </c>
      <c r="I113" s="177">
        <v>3200</v>
      </c>
      <c r="J113" s="324"/>
    </row>
    <row r="114" spans="1:87" ht="24.95" customHeight="1">
      <c r="A114" s="202">
        <v>1009</v>
      </c>
      <c r="B114" s="25">
        <v>2</v>
      </c>
      <c r="C114" s="197" t="s">
        <v>59</v>
      </c>
      <c r="D114" s="197" t="s">
        <v>761</v>
      </c>
      <c r="E114" s="221" t="s">
        <v>762</v>
      </c>
      <c r="F114" s="168" t="s">
        <v>763</v>
      </c>
      <c r="G114" s="184">
        <v>100</v>
      </c>
      <c r="H114" s="148">
        <v>900</v>
      </c>
      <c r="I114" s="178">
        <v>3600</v>
      </c>
      <c r="J114" s="324"/>
    </row>
    <row r="115" spans="1:87" ht="24.95" customHeight="1">
      <c r="A115" s="202">
        <v>1009</v>
      </c>
      <c r="B115" s="25">
        <v>2</v>
      </c>
      <c r="C115" s="197" t="s">
        <v>765</v>
      </c>
      <c r="D115" s="197" t="s">
        <v>764</v>
      </c>
      <c r="E115" s="220" t="s">
        <v>766</v>
      </c>
      <c r="F115" s="167" t="s">
        <v>701</v>
      </c>
      <c r="G115" s="182"/>
      <c r="H115" s="148">
        <v>800</v>
      </c>
      <c r="I115" s="176">
        <v>3200</v>
      </c>
      <c r="J115" s="324"/>
    </row>
    <row r="116" spans="1:87" ht="24.95" customHeight="1">
      <c r="A116" s="202">
        <v>1009</v>
      </c>
      <c r="B116" s="25">
        <v>2</v>
      </c>
      <c r="C116" s="242" t="s">
        <v>765</v>
      </c>
      <c r="D116" s="242" t="s">
        <v>767</v>
      </c>
      <c r="E116" s="220" t="s">
        <v>768</v>
      </c>
      <c r="F116" s="167" t="s">
        <v>769</v>
      </c>
      <c r="G116" s="182"/>
      <c r="H116" s="148">
        <v>800</v>
      </c>
      <c r="I116" s="176">
        <v>3200</v>
      </c>
      <c r="J116" s="324"/>
    </row>
    <row r="117" spans="1:87" ht="24.95" customHeight="1">
      <c r="A117" s="202">
        <v>1009</v>
      </c>
      <c r="B117" s="25">
        <v>2</v>
      </c>
      <c r="C117" s="243" t="s">
        <v>771</v>
      </c>
      <c r="D117" s="243" t="s">
        <v>770</v>
      </c>
      <c r="E117" s="222" t="s">
        <v>772</v>
      </c>
      <c r="F117" s="251" t="s">
        <v>922</v>
      </c>
      <c r="G117" s="185">
        <v>50</v>
      </c>
      <c r="H117" s="148">
        <v>850</v>
      </c>
      <c r="I117" s="179">
        <v>3400</v>
      </c>
      <c r="J117" s="324"/>
    </row>
    <row r="118" spans="1:87" ht="24.95" customHeight="1">
      <c r="A118" s="202">
        <v>1009</v>
      </c>
      <c r="B118" s="25">
        <v>2</v>
      </c>
      <c r="C118" s="197" t="s">
        <v>429</v>
      </c>
      <c r="D118" s="197" t="s">
        <v>773</v>
      </c>
      <c r="E118" s="220" t="s">
        <v>774</v>
      </c>
      <c r="F118" s="168" t="s">
        <v>580</v>
      </c>
      <c r="G118" s="182"/>
      <c r="H118" s="148">
        <v>800</v>
      </c>
      <c r="I118" s="176">
        <v>3200</v>
      </c>
      <c r="J118" s="324"/>
    </row>
    <row r="119" spans="1:87" ht="24.95" customHeight="1">
      <c r="A119" s="202">
        <v>1009</v>
      </c>
      <c r="B119" s="25">
        <v>2</v>
      </c>
      <c r="C119" s="197" t="s">
        <v>777</v>
      </c>
      <c r="D119" s="197" t="s">
        <v>48</v>
      </c>
      <c r="E119" s="220" t="s">
        <v>778</v>
      </c>
      <c r="F119" s="167" t="s">
        <v>779</v>
      </c>
      <c r="G119" s="182"/>
      <c r="H119" s="148">
        <v>800</v>
      </c>
      <c r="I119" s="176">
        <v>3200</v>
      </c>
      <c r="J119" s="324"/>
    </row>
    <row r="120" spans="1:87" ht="24.95" customHeight="1">
      <c r="A120" s="203">
        <v>1009</v>
      </c>
      <c r="B120" s="170">
        <v>2</v>
      </c>
      <c r="C120" s="239" t="s">
        <v>781</v>
      </c>
      <c r="D120" s="239" t="s">
        <v>780</v>
      </c>
      <c r="E120" s="223" t="s">
        <v>782</v>
      </c>
      <c r="F120" s="172" t="s">
        <v>432</v>
      </c>
      <c r="G120" s="186"/>
      <c r="H120" s="164"/>
      <c r="I120" s="180">
        <v>199</v>
      </c>
      <c r="J120" s="324" t="s">
        <v>833</v>
      </c>
    </row>
    <row r="121" spans="1:87" ht="24.95" customHeight="1">
      <c r="A121" s="202">
        <v>1009</v>
      </c>
      <c r="B121" s="25">
        <v>2</v>
      </c>
      <c r="C121" s="197" t="s">
        <v>783</v>
      </c>
      <c r="D121" s="197" t="s">
        <v>645</v>
      </c>
      <c r="E121" s="220" t="s">
        <v>784</v>
      </c>
      <c r="F121" s="168" t="s">
        <v>785</v>
      </c>
      <c r="G121" s="182"/>
      <c r="H121" s="148">
        <v>800</v>
      </c>
      <c r="I121" s="176">
        <v>3200</v>
      </c>
      <c r="J121" s="324"/>
    </row>
    <row r="122" spans="1:87" ht="24.95" customHeight="1">
      <c r="A122" s="202">
        <v>1009</v>
      </c>
      <c r="B122" s="25">
        <v>2</v>
      </c>
      <c r="C122" s="197" t="s">
        <v>783</v>
      </c>
      <c r="D122" s="197" t="s">
        <v>11</v>
      </c>
      <c r="E122" s="220" t="s">
        <v>786</v>
      </c>
      <c r="F122" s="168" t="s">
        <v>787</v>
      </c>
      <c r="G122" s="182"/>
      <c r="H122" s="148">
        <v>800</v>
      </c>
      <c r="I122" s="176">
        <v>3200</v>
      </c>
      <c r="J122" s="324"/>
    </row>
    <row r="123" spans="1:87" ht="24.95" customHeight="1">
      <c r="A123" s="202">
        <v>1009</v>
      </c>
      <c r="B123" s="25">
        <v>2</v>
      </c>
      <c r="C123" s="197" t="s">
        <v>783</v>
      </c>
      <c r="D123" s="197" t="s">
        <v>679</v>
      </c>
      <c r="E123" s="220" t="s">
        <v>788</v>
      </c>
      <c r="F123" s="168" t="s">
        <v>789</v>
      </c>
      <c r="G123" s="182"/>
      <c r="H123" s="148">
        <v>800</v>
      </c>
      <c r="I123" s="176">
        <v>3200</v>
      </c>
      <c r="J123" s="324"/>
    </row>
    <row r="124" spans="1:87" ht="24.95" customHeight="1">
      <c r="A124" s="203">
        <v>1009</v>
      </c>
      <c r="B124" s="170">
        <v>2</v>
      </c>
      <c r="C124" s="239" t="s">
        <v>791</v>
      </c>
      <c r="D124" s="239" t="s">
        <v>790</v>
      </c>
      <c r="E124" s="223" t="s">
        <v>792</v>
      </c>
      <c r="F124" s="171" t="s">
        <v>793</v>
      </c>
      <c r="G124" s="186"/>
      <c r="H124" s="164"/>
      <c r="I124" s="180">
        <v>187</v>
      </c>
      <c r="J124" s="324" t="s">
        <v>833</v>
      </c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</row>
    <row r="125" spans="1:87" s="257" customFormat="1" ht="24.95" customHeight="1">
      <c r="A125" s="202">
        <v>1009</v>
      </c>
      <c r="B125" s="25">
        <v>2</v>
      </c>
      <c r="C125" s="197" t="s">
        <v>442</v>
      </c>
      <c r="D125" s="197" t="s">
        <v>615</v>
      </c>
      <c r="E125" s="220" t="s">
        <v>794</v>
      </c>
      <c r="F125" s="168" t="s">
        <v>720</v>
      </c>
      <c r="G125" s="182"/>
      <c r="H125" s="148">
        <v>800</v>
      </c>
      <c r="I125" s="176">
        <v>3200</v>
      </c>
      <c r="J125" s="324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  <c r="BY125" s="258"/>
      <c r="BZ125" s="258"/>
      <c r="CA125" s="258"/>
      <c r="CB125" s="258"/>
      <c r="CC125" s="258"/>
      <c r="CD125" s="258"/>
      <c r="CE125" s="258"/>
      <c r="CF125" s="258"/>
      <c r="CG125" s="258"/>
      <c r="CH125" s="258"/>
      <c r="CI125" s="258"/>
    </row>
    <row r="126" spans="1:87" ht="24.95" customHeight="1">
      <c r="A126" s="203">
        <v>1009</v>
      </c>
      <c r="B126" s="170">
        <v>2</v>
      </c>
      <c r="C126" s="244" t="s">
        <v>795</v>
      </c>
      <c r="D126" s="244" t="s">
        <v>645</v>
      </c>
      <c r="E126" s="224" t="s">
        <v>796</v>
      </c>
      <c r="F126" s="171" t="s">
        <v>797</v>
      </c>
      <c r="G126" s="187"/>
      <c r="H126" s="164"/>
      <c r="I126" s="181">
        <v>187</v>
      </c>
      <c r="J126" s="324" t="s">
        <v>833</v>
      </c>
    </row>
    <row r="127" spans="1:87" ht="24.95" customHeight="1">
      <c r="A127" s="202">
        <v>1009</v>
      </c>
      <c r="B127" s="25">
        <v>2</v>
      </c>
      <c r="C127" s="197" t="s">
        <v>799</v>
      </c>
      <c r="D127" s="197" t="s">
        <v>798</v>
      </c>
      <c r="E127" s="220" t="s">
        <v>800</v>
      </c>
      <c r="F127" s="168" t="s">
        <v>801</v>
      </c>
      <c r="G127" s="182"/>
      <c r="H127" s="148">
        <v>800</v>
      </c>
      <c r="I127" s="176">
        <v>3200</v>
      </c>
      <c r="J127" s="324"/>
    </row>
    <row r="128" spans="1:87" ht="24.95" customHeight="1">
      <c r="A128" s="253">
        <v>1009</v>
      </c>
      <c r="B128" s="254">
        <v>2</v>
      </c>
      <c r="C128" s="239" t="s">
        <v>835</v>
      </c>
      <c r="D128" s="239" t="s">
        <v>802</v>
      </c>
      <c r="E128" s="223" t="s">
        <v>803</v>
      </c>
      <c r="F128" s="171" t="s">
        <v>804</v>
      </c>
      <c r="G128" s="255"/>
      <c r="H128" s="166"/>
      <c r="I128" s="256">
        <v>1760</v>
      </c>
      <c r="J128" s="334"/>
    </row>
    <row r="129" spans="1:10" ht="24.95" customHeight="1">
      <c r="A129" s="202">
        <v>1009</v>
      </c>
      <c r="B129" s="25">
        <v>2</v>
      </c>
      <c r="C129" s="197" t="s">
        <v>805</v>
      </c>
      <c r="D129" s="197" t="s">
        <v>575</v>
      </c>
      <c r="E129" s="220" t="s">
        <v>806</v>
      </c>
      <c r="F129" s="167" t="s">
        <v>610</v>
      </c>
      <c r="G129" s="182"/>
      <c r="H129" s="148">
        <v>800</v>
      </c>
      <c r="I129" s="176">
        <v>3200</v>
      </c>
      <c r="J129" s="324"/>
    </row>
    <row r="130" spans="1:10" ht="24.95" customHeight="1">
      <c r="A130" s="203">
        <v>1009</v>
      </c>
      <c r="B130" s="170">
        <v>2</v>
      </c>
      <c r="C130" s="239" t="s">
        <v>157</v>
      </c>
      <c r="D130" s="239" t="s">
        <v>112</v>
      </c>
      <c r="E130" s="223" t="s">
        <v>775</v>
      </c>
      <c r="F130" s="171" t="s">
        <v>776</v>
      </c>
      <c r="G130" s="186"/>
      <c r="H130" s="164"/>
      <c r="I130" s="180">
        <v>187</v>
      </c>
      <c r="J130" s="335" t="s">
        <v>833</v>
      </c>
    </row>
    <row r="131" spans="1:10" ht="24.95" customHeight="1">
      <c r="A131" s="202">
        <v>1009</v>
      </c>
      <c r="B131" s="25">
        <v>2</v>
      </c>
      <c r="C131" s="197" t="s">
        <v>255</v>
      </c>
      <c r="D131" s="197" t="s">
        <v>34</v>
      </c>
      <c r="E131" s="225" t="s">
        <v>807</v>
      </c>
      <c r="F131" s="168" t="s">
        <v>410</v>
      </c>
      <c r="G131" s="184"/>
      <c r="H131" s="148">
        <v>800</v>
      </c>
      <c r="I131" s="178">
        <v>3200</v>
      </c>
      <c r="J131" s="323"/>
    </row>
    <row r="132" spans="1:10" ht="24.95" customHeight="1">
      <c r="A132" s="202">
        <v>1009</v>
      </c>
      <c r="B132" s="25">
        <v>2</v>
      </c>
      <c r="C132" s="242" t="s">
        <v>809</v>
      </c>
      <c r="D132" s="242" t="s">
        <v>808</v>
      </c>
      <c r="E132" s="220" t="s">
        <v>810</v>
      </c>
      <c r="F132" s="167" t="s">
        <v>811</v>
      </c>
      <c r="G132" s="182">
        <v>200</v>
      </c>
      <c r="H132" s="148">
        <v>1000</v>
      </c>
      <c r="I132" s="176">
        <v>4000</v>
      </c>
      <c r="J132" s="323"/>
    </row>
    <row r="133" spans="1:10" ht="24.95" customHeight="1">
      <c r="A133" s="202">
        <v>1009</v>
      </c>
      <c r="B133" s="25">
        <v>2</v>
      </c>
      <c r="C133" s="197" t="s">
        <v>809</v>
      </c>
      <c r="D133" s="197" t="s">
        <v>812</v>
      </c>
      <c r="E133" s="220" t="s">
        <v>813</v>
      </c>
      <c r="F133" s="168" t="s">
        <v>814</v>
      </c>
      <c r="G133" s="182"/>
      <c r="H133" s="148">
        <v>800</v>
      </c>
      <c r="I133" s="176">
        <v>3200</v>
      </c>
      <c r="J133" s="323"/>
    </row>
    <row r="134" spans="1:10" ht="24.95" customHeight="1">
      <c r="A134" s="203">
        <v>1009</v>
      </c>
      <c r="B134" s="170">
        <v>2</v>
      </c>
      <c r="C134" s="239" t="s">
        <v>815</v>
      </c>
      <c r="D134" s="239" t="s">
        <v>626</v>
      </c>
      <c r="E134" s="223" t="s">
        <v>816</v>
      </c>
      <c r="F134" s="171" t="s">
        <v>432</v>
      </c>
      <c r="G134" s="186"/>
      <c r="H134" s="164"/>
      <c r="I134" s="180">
        <v>453</v>
      </c>
      <c r="J134" s="323"/>
    </row>
    <row r="135" spans="1:10" ht="24.95" customHeight="1">
      <c r="A135" s="202">
        <v>1009</v>
      </c>
      <c r="B135" s="25">
        <v>2</v>
      </c>
      <c r="C135" s="242" t="s">
        <v>817</v>
      </c>
      <c r="D135" s="242" t="s">
        <v>222</v>
      </c>
      <c r="E135" s="220" t="s">
        <v>818</v>
      </c>
      <c r="F135" s="167" t="s">
        <v>819</v>
      </c>
      <c r="G135" s="182"/>
      <c r="H135" s="148">
        <v>800</v>
      </c>
      <c r="I135" s="176">
        <v>3200</v>
      </c>
      <c r="J135" s="323"/>
    </row>
    <row r="136" spans="1:10" ht="24.95" customHeight="1">
      <c r="A136" s="203">
        <v>1009</v>
      </c>
      <c r="B136" s="170">
        <v>2</v>
      </c>
      <c r="C136" s="239" t="s">
        <v>286</v>
      </c>
      <c r="D136" s="239" t="s">
        <v>820</v>
      </c>
      <c r="E136" s="223" t="s">
        <v>821</v>
      </c>
      <c r="F136" s="171" t="s">
        <v>432</v>
      </c>
      <c r="G136" s="187"/>
      <c r="H136" s="164"/>
      <c r="I136" s="181">
        <v>294</v>
      </c>
      <c r="J136" s="323" t="s">
        <v>833</v>
      </c>
    </row>
    <row r="137" spans="1:10" ht="24.95" customHeight="1">
      <c r="A137" s="202">
        <v>1009</v>
      </c>
      <c r="B137" s="143">
        <v>2</v>
      </c>
      <c r="C137" s="198" t="s">
        <v>321</v>
      </c>
      <c r="D137" s="198" t="s">
        <v>322</v>
      </c>
      <c r="E137" s="217" t="s">
        <v>324</v>
      </c>
      <c r="F137" s="1" t="s">
        <v>423</v>
      </c>
      <c r="G137" s="192"/>
      <c r="H137" s="148">
        <v>800</v>
      </c>
      <c r="I137" s="193">
        <v>2457</v>
      </c>
      <c r="J137" s="323"/>
    </row>
    <row r="138" spans="1:10" ht="24.95" customHeight="1">
      <c r="A138" s="202">
        <v>1009</v>
      </c>
      <c r="B138" s="25">
        <v>2</v>
      </c>
      <c r="C138" s="197" t="s">
        <v>822</v>
      </c>
      <c r="D138" s="197" t="s">
        <v>368</v>
      </c>
      <c r="E138" s="220" t="s">
        <v>823</v>
      </c>
      <c r="F138" s="167" t="s">
        <v>587</v>
      </c>
      <c r="G138" s="182"/>
      <c r="H138" s="148">
        <v>800</v>
      </c>
      <c r="I138" s="176">
        <v>3200</v>
      </c>
      <c r="J138" s="323"/>
    </row>
    <row r="139" spans="1:10" ht="24.95" customHeight="1">
      <c r="A139" s="202">
        <v>1009</v>
      </c>
      <c r="B139" s="25">
        <v>2</v>
      </c>
      <c r="C139" s="242" t="s">
        <v>834</v>
      </c>
      <c r="D139" s="242" t="s">
        <v>824</v>
      </c>
      <c r="E139" s="220" t="s">
        <v>825</v>
      </c>
      <c r="F139" s="167" t="s">
        <v>826</v>
      </c>
      <c r="G139" s="182"/>
      <c r="H139" s="148">
        <v>800</v>
      </c>
      <c r="I139" s="176">
        <v>3200</v>
      </c>
      <c r="J139" s="323"/>
    </row>
    <row r="140" spans="1:10" ht="24.95" customHeight="1">
      <c r="A140" s="202">
        <v>1009</v>
      </c>
      <c r="B140" s="25">
        <v>2</v>
      </c>
      <c r="C140" s="197" t="s">
        <v>721</v>
      </c>
      <c r="D140" s="197" t="s">
        <v>287</v>
      </c>
      <c r="E140" s="220" t="s">
        <v>827</v>
      </c>
      <c r="F140" s="168" t="s">
        <v>432</v>
      </c>
      <c r="G140" s="182"/>
      <c r="H140" s="148">
        <v>800</v>
      </c>
      <c r="I140" s="176">
        <v>3200</v>
      </c>
      <c r="J140" s="323"/>
    </row>
    <row r="141" spans="1:10" ht="24.95" customHeight="1">
      <c r="A141" s="203">
        <v>1009</v>
      </c>
      <c r="B141" s="163">
        <v>2</v>
      </c>
      <c r="C141" s="238" t="s">
        <v>382</v>
      </c>
      <c r="D141" s="238" t="s">
        <v>227</v>
      </c>
      <c r="E141" s="259" t="s">
        <v>416</v>
      </c>
      <c r="F141" s="163" t="s">
        <v>417</v>
      </c>
      <c r="G141" s="164"/>
      <c r="H141" s="164"/>
      <c r="I141" s="191">
        <v>2080</v>
      </c>
      <c r="J141" s="336"/>
    </row>
    <row r="142" spans="1:10" ht="24.95" customHeight="1">
      <c r="A142" s="202">
        <v>1009</v>
      </c>
      <c r="B142" s="25">
        <v>2</v>
      </c>
      <c r="C142" s="242" t="s">
        <v>829</v>
      </c>
      <c r="D142" s="242" t="s">
        <v>828</v>
      </c>
      <c r="E142" s="220" t="s">
        <v>830</v>
      </c>
      <c r="F142" s="167" t="s">
        <v>831</v>
      </c>
      <c r="G142" s="182">
        <v>200</v>
      </c>
      <c r="H142" s="148">
        <v>1000</v>
      </c>
      <c r="I142" s="176">
        <v>4000</v>
      </c>
      <c r="J142" s="323"/>
    </row>
    <row r="143" spans="1:10" ht="24.95" hidden="1" customHeight="1">
      <c r="A143" s="202">
        <v>1010</v>
      </c>
      <c r="B143" s="143"/>
      <c r="C143" s="198" t="s">
        <v>38</v>
      </c>
      <c r="D143" s="198" t="s">
        <v>39</v>
      </c>
      <c r="E143" s="159" t="s">
        <v>41</v>
      </c>
      <c r="F143" s="1" t="s">
        <v>42</v>
      </c>
      <c r="G143" s="146"/>
      <c r="H143" s="148">
        <v>500</v>
      </c>
      <c r="I143" s="173">
        <v>1500</v>
      </c>
      <c r="J143" s="323"/>
    </row>
    <row r="144" spans="1:10" ht="24.95" hidden="1" customHeight="1">
      <c r="A144" s="202">
        <v>1010</v>
      </c>
      <c r="B144" s="143"/>
      <c r="C144" s="198" t="s">
        <v>47</v>
      </c>
      <c r="D144" s="198" t="s">
        <v>16</v>
      </c>
      <c r="E144" s="217" t="s">
        <v>57</v>
      </c>
      <c r="F144" s="1" t="s">
        <v>58</v>
      </c>
      <c r="G144" s="146">
        <v>50</v>
      </c>
      <c r="H144" s="148">
        <v>550</v>
      </c>
      <c r="I144" s="173">
        <v>2200</v>
      </c>
      <c r="J144" s="323"/>
    </row>
    <row r="145" spans="1:10" ht="24.95" hidden="1" customHeight="1">
      <c r="A145" s="203">
        <v>1010</v>
      </c>
      <c r="B145" s="170"/>
      <c r="C145" s="238" t="s">
        <v>73</v>
      </c>
      <c r="D145" s="238" t="s">
        <v>74</v>
      </c>
      <c r="E145" s="218" t="s">
        <v>76</v>
      </c>
      <c r="F145" s="165" t="s">
        <v>77</v>
      </c>
      <c r="G145" s="164"/>
      <c r="H145" s="164">
        <v>500</v>
      </c>
      <c r="I145" s="191">
        <v>450</v>
      </c>
      <c r="J145" s="323"/>
    </row>
    <row r="146" spans="1:10" ht="24.95" hidden="1" customHeight="1">
      <c r="A146" s="202">
        <v>1010</v>
      </c>
      <c r="B146" s="143"/>
      <c r="C146" s="198" t="s">
        <v>78</v>
      </c>
      <c r="D146" s="198" t="s">
        <v>79</v>
      </c>
      <c r="E146" s="217" t="s">
        <v>81</v>
      </c>
      <c r="F146" s="1" t="s">
        <v>82</v>
      </c>
      <c r="G146" s="146">
        <v>50</v>
      </c>
      <c r="H146" s="148">
        <v>550</v>
      </c>
      <c r="I146" s="173">
        <v>2200</v>
      </c>
      <c r="J146" s="194"/>
    </row>
    <row r="147" spans="1:10" ht="24.95" hidden="1" customHeight="1">
      <c r="A147" s="204">
        <v>1010</v>
      </c>
      <c r="B147" s="144"/>
      <c r="C147" s="241" t="s">
        <v>78</v>
      </c>
      <c r="D147" s="241" t="s">
        <v>83</v>
      </c>
      <c r="E147" s="219" t="s">
        <v>85</v>
      </c>
      <c r="F147" s="157" t="s">
        <v>86</v>
      </c>
      <c r="G147" s="145"/>
      <c r="H147" s="145"/>
      <c r="I147" s="174">
        <v>2100</v>
      </c>
      <c r="J147" s="323" t="s">
        <v>832</v>
      </c>
    </row>
    <row r="148" spans="1:10" ht="24.95" hidden="1" customHeight="1">
      <c r="A148" s="202">
        <v>1010</v>
      </c>
      <c r="B148" s="143"/>
      <c r="C148" s="198" t="s">
        <v>92</v>
      </c>
      <c r="D148" s="198" t="s">
        <v>93</v>
      </c>
      <c r="E148" s="217" t="s">
        <v>95</v>
      </c>
      <c r="F148" s="1" t="s">
        <v>96</v>
      </c>
      <c r="G148" s="146">
        <v>100</v>
      </c>
      <c r="H148" s="148">
        <v>600</v>
      </c>
      <c r="I148" s="173">
        <v>2400</v>
      </c>
      <c r="J148" s="323"/>
    </row>
    <row r="149" spans="1:10" ht="24.95" hidden="1" customHeight="1">
      <c r="A149" s="202">
        <v>1010</v>
      </c>
      <c r="B149" s="143"/>
      <c r="C149" s="198" t="s">
        <v>116</v>
      </c>
      <c r="D149" s="198" t="s">
        <v>117</v>
      </c>
      <c r="E149" s="217" t="s">
        <v>119</v>
      </c>
      <c r="F149" s="1" t="s">
        <v>120</v>
      </c>
      <c r="G149" s="146"/>
      <c r="H149" s="148">
        <v>500</v>
      </c>
      <c r="I149" s="173">
        <v>500</v>
      </c>
      <c r="J149" s="323"/>
    </row>
    <row r="150" spans="1:10" ht="24.95" hidden="1" customHeight="1">
      <c r="A150" s="202">
        <v>1010</v>
      </c>
      <c r="B150" s="143"/>
      <c r="C150" s="198" t="s">
        <v>126</v>
      </c>
      <c r="D150" s="198" t="s">
        <v>127</v>
      </c>
      <c r="E150" s="159" t="s">
        <v>129</v>
      </c>
      <c r="F150" s="1" t="s">
        <v>130</v>
      </c>
      <c r="G150" s="146"/>
      <c r="H150" s="148">
        <v>500</v>
      </c>
      <c r="I150" s="173">
        <v>2000</v>
      </c>
      <c r="J150" s="323"/>
    </row>
    <row r="151" spans="1:10" ht="24.95" hidden="1" customHeight="1">
      <c r="A151" s="202">
        <v>1010</v>
      </c>
      <c r="B151" s="143"/>
      <c r="C151" s="198" t="s">
        <v>131</v>
      </c>
      <c r="D151" s="198" t="s">
        <v>132</v>
      </c>
      <c r="E151" s="217" t="s">
        <v>133</v>
      </c>
      <c r="F151" s="1" t="s">
        <v>134</v>
      </c>
      <c r="G151" s="312"/>
      <c r="H151" s="148">
        <v>500</v>
      </c>
      <c r="I151" s="173">
        <v>1100</v>
      </c>
      <c r="J151" s="323"/>
    </row>
    <row r="152" spans="1:10" ht="24.95" hidden="1" customHeight="1">
      <c r="A152" s="202">
        <v>1010</v>
      </c>
      <c r="B152" s="143"/>
      <c r="C152" s="245" t="s">
        <v>147</v>
      </c>
      <c r="D152" s="245" t="s">
        <v>148</v>
      </c>
      <c r="E152" s="226" t="s">
        <v>149</v>
      </c>
      <c r="F152" s="1" t="s">
        <v>150</v>
      </c>
      <c r="G152" s="146">
        <v>100</v>
      </c>
      <c r="H152" s="149">
        <v>500</v>
      </c>
      <c r="I152" s="175">
        <v>600</v>
      </c>
      <c r="J152" s="337"/>
    </row>
    <row r="153" spans="1:10" ht="24.95" hidden="1" customHeight="1">
      <c r="A153" s="202">
        <v>1010</v>
      </c>
      <c r="B153" s="143"/>
      <c r="C153" s="198" t="s">
        <v>235</v>
      </c>
      <c r="D153" s="198" t="s">
        <v>217</v>
      </c>
      <c r="E153" s="217" t="s">
        <v>237</v>
      </c>
      <c r="F153" s="1" t="s">
        <v>238</v>
      </c>
      <c r="G153" s="146"/>
      <c r="H153" s="148">
        <v>500</v>
      </c>
      <c r="I153" s="173">
        <v>900</v>
      </c>
      <c r="J153" s="323"/>
    </row>
    <row r="154" spans="1:10" ht="24.95" hidden="1" customHeight="1">
      <c r="A154" s="202">
        <v>1010</v>
      </c>
      <c r="B154" s="143"/>
      <c r="C154" s="198" t="s">
        <v>239</v>
      </c>
      <c r="D154" s="198" t="s">
        <v>240</v>
      </c>
      <c r="E154" s="159" t="s">
        <v>242</v>
      </c>
      <c r="F154" s="1" t="s">
        <v>243</v>
      </c>
      <c r="G154" s="146"/>
      <c r="H154" s="148">
        <v>500</v>
      </c>
      <c r="I154" s="173">
        <v>2000</v>
      </c>
      <c r="J154" s="323"/>
    </row>
    <row r="155" spans="1:10" ht="24.95" hidden="1" customHeight="1">
      <c r="A155" s="202">
        <v>1010</v>
      </c>
      <c r="B155" s="143"/>
      <c r="C155" s="198" t="s">
        <v>239</v>
      </c>
      <c r="D155" s="198" t="s">
        <v>16</v>
      </c>
      <c r="E155" s="159" t="s">
        <v>244</v>
      </c>
      <c r="F155" s="1" t="s">
        <v>245</v>
      </c>
      <c r="G155" s="146"/>
      <c r="H155" s="148">
        <v>500</v>
      </c>
      <c r="I155" s="173">
        <v>2000</v>
      </c>
      <c r="J155" s="323"/>
    </row>
    <row r="156" spans="1:10" ht="24.95" hidden="1" customHeight="1">
      <c r="A156" s="202">
        <v>1010</v>
      </c>
      <c r="B156" s="143"/>
      <c r="C156" s="198" t="s">
        <v>246</v>
      </c>
      <c r="D156" s="198" t="s">
        <v>247</v>
      </c>
      <c r="E156" s="217" t="s">
        <v>249</v>
      </c>
      <c r="F156" s="1" t="s">
        <v>250</v>
      </c>
      <c r="G156" s="146"/>
      <c r="H156" s="148">
        <v>500</v>
      </c>
      <c r="I156" s="173">
        <v>2000</v>
      </c>
      <c r="J156" s="323"/>
    </row>
    <row r="157" spans="1:10" ht="24.95" hidden="1" customHeight="1">
      <c r="A157" s="205">
        <v>1010</v>
      </c>
      <c r="B157" s="25"/>
      <c r="C157" s="198" t="s">
        <v>383</v>
      </c>
      <c r="D157" s="198" t="s">
        <v>418</v>
      </c>
      <c r="E157" s="159" t="s">
        <v>419</v>
      </c>
      <c r="F157" s="11" t="s">
        <v>420</v>
      </c>
      <c r="G157" s="146"/>
      <c r="H157" s="188">
        <v>500</v>
      </c>
      <c r="I157" s="189">
        <v>635</v>
      </c>
      <c r="J157" s="323"/>
    </row>
    <row r="158" spans="1:10" ht="24.95" hidden="1" customHeight="1">
      <c r="A158" s="205">
        <v>1010</v>
      </c>
      <c r="B158" s="25"/>
      <c r="C158" s="198" t="s">
        <v>386</v>
      </c>
      <c r="D158" s="198" t="s">
        <v>387</v>
      </c>
      <c r="E158" s="159" t="s">
        <v>421</v>
      </c>
      <c r="F158" s="11" t="s">
        <v>422</v>
      </c>
      <c r="G158" s="146">
        <v>100</v>
      </c>
      <c r="H158" s="146">
        <v>500</v>
      </c>
      <c r="I158" s="189">
        <v>1080</v>
      </c>
      <c r="J158" s="323"/>
    </row>
    <row r="159" spans="1:10" ht="24.95" hidden="1" customHeight="1">
      <c r="A159" s="202">
        <v>1010</v>
      </c>
      <c r="B159" s="143"/>
      <c r="C159" s="198" t="s">
        <v>263</v>
      </c>
      <c r="D159" s="198" t="s">
        <v>264</v>
      </c>
      <c r="E159" s="217" t="s">
        <v>266</v>
      </c>
      <c r="F159" s="1" t="s">
        <v>267</v>
      </c>
      <c r="G159" s="146"/>
      <c r="H159" s="148">
        <v>500</v>
      </c>
      <c r="I159" s="173">
        <v>2200</v>
      </c>
      <c r="J159" s="323"/>
    </row>
    <row r="160" spans="1:10" ht="24.95" hidden="1" customHeight="1">
      <c r="A160" s="202">
        <v>1010</v>
      </c>
      <c r="B160" s="143"/>
      <c r="C160" s="198" t="s">
        <v>263</v>
      </c>
      <c r="D160" s="198" t="s">
        <v>83</v>
      </c>
      <c r="E160" s="217" t="s">
        <v>269</v>
      </c>
      <c r="F160" s="1" t="s">
        <v>270</v>
      </c>
      <c r="G160" s="146">
        <v>250</v>
      </c>
      <c r="H160" s="148">
        <v>750</v>
      </c>
      <c r="I160" s="173">
        <v>3000</v>
      </c>
      <c r="J160" s="323"/>
    </row>
    <row r="161" spans="1:11" ht="24.95" hidden="1" customHeight="1">
      <c r="A161" s="202">
        <v>1010</v>
      </c>
      <c r="B161" s="143"/>
      <c r="C161" s="197" t="s">
        <v>458</v>
      </c>
      <c r="D161" s="197" t="s">
        <v>459</v>
      </c>
      <c r="E161" s="227" t="s">
        <v>460</v>
      </c>
      <c r="F161" s="89" t="s">
        <v>461</v>
      </c>
      <c r="G161" s="312"/>
      <c r="H161" s="148">
        <v>500</v>
      </c>
      <c r="I161" s="173">
        <v>2000</v>
      </c>
      <c r="J161" s="323"/>
    </row>
    <row r="162" spans="1:11" ht="24.95" hidden="1" customHeight="1">
      <c r="A162" s="202">
        <v>1010</v>
      </c>
      <c r="B162" s="143"/>
      <c r="C162" s="198" t="s">
        <v>271</v>
      </c>
      <c r="D162" s="198" t="s">
        <v>103</v>
      </c>
      <c r="E162" s="217" t="s">
        <v>273</v>
      </c>
      <c r="F162" s="1" t="s">
        <v>274</v>
      </c>
      <c r="G162" s="146">
        <v>100</v>
      </c>
      <c r="H162" s="148">
        <v>600</v>
      </c>
      <c r="I162" s="173">
        <v>2400</v>
      </c>
      <c r="J162" s="323"/>
    </row>
    <row r="163" spans="1:11" ht="24.95" hidden="1" customHeight="1">
      <c r="A163" s="202">
        <v>1010</v>
      </c>
      <c r="B163" s="143"/>
      <c r="C163" s="198" t="s">
        <v>279</v>
      </c>
      <c r="D163" s="198" t="s">
        <v>11</v>
      </c>
      <c r="E163" s="217" t="s">
        <v>280</v>
      </c>
      <c r="F163" s="1" t="s">
        <v>281</v>
      </c>
      <c r="G163" s="146"/>
      <c r="H163" s="148">
        <v>500</v>
      </c>
      <c r="I163" s="173">
        <v>2000</v>
      </c>
      <c r="J163" s="323"/>
    </row>
    <row r="164" spans="1:11" ht="24.95" hidden="1" customHeight="1">
      <c r="A164" s="202">
        <v>1010</v>
      </c>
      <c r="B164" s="143"/>
      <c r="C164" s="198" t="s">
        <v>282</v>
      </c>
      <c r="D164" s="198" t="s">
        <v>48</v>
      </c>
      <c r="E164" s="217" t="s">
        <v>284</v>
      </c>
      <c r="F164" s="1" t="s">
        <v>285</v>
      </c>
      <c r="G164" s="146">
        <v>50</v>
      </c>
      <c r="H164" s="148">
        <v>550</v>
      </c>
      <c r="I164" s="173">
        <v>2100</v>
      </c>
      <c r="J164" s="194"/>
    </row>
    <row r="165" spans="1:11" ht="24.95" hidden="1" customHeight="1">
      <c r="A165" s="202">
        <v>1010</v>
      </c>
      <c r="B165" s="143"/>
      <c r="C165" s="198" t="s">
        <v>286</v>
      </c>
      <c r="D165" s="198" t="s">
        <v>287</v>
      </c>
      <c r="E165" s="217" t="s">
        <v>289</v>
      </c>
      <c r="F165" s="1" t="s">
        <v>290</v>
      </c>
      <c r="G165" s="146"/>
      <c r="H165" s="148">
        <v>500</v>
      </c>
      <c r="I165" s="173">
        <v>1100</v>
      </c>
      <c r="J165" s="323"/>
    </row>
    <row r="166" spans="1:11" ht="24.95" hidden="1" customHeight="1">
      <c r="A166" s="204">
        <v>1010</v>
      </c>
      <c r="B166" s="144"/>
      <c r="C166" s="241" t="s">
        <v>291</v>
      </c>
      <c r="D166" s="241" t="s">
        <v>108</v>
      </c>
      <c r="E166" s="219" t="s">
        <v>293</v>
      </c>
      <c r="F166" s="157" t="s">
        <v>294</v>
      </c>
      <c r="G166" s="145"/>
      <c r="H166" s="145"/>
      <c r="I166" s="174">
        <v>1320</v>
      </c>
      <c r="J166" s="195"/>
    </row>
    <row r="167" spans="1:11" ht="24.95" hidden="1" customHeight="1">
      <c r="A167" s="205">
        <v>1010</v>
      </c>
      <c r="B167" s="25"/>
      <c r="C167" s="198" t="s">
        <v>295</v>
      </c>
      <c r="D167" s="198" t="s">
        <v>296</v>
      </c>
      <c r="E167" s="217" t="s">
        <v>298</v>
      </c>
      <c r="F167" s="1" t="s">
        <v>299</v>
      </c>
      <c r="G167" s="188">
        <v>50</v>
      </c>
      <c r="H167" s="188">
        <v>550</v>
      </c>
      <c r="I167" s="189">
        <v>770</v>
      </c>
      <c r="J167" s="323"/>
    </row>
    <row r="168" spans="1:11" ht="24.95" hidden="1" customHeight="1">
      <c r="A168" s="202">
        <v>1010</v>
      </c>
      <c r="B168" s="143"/>
      <c r="C168" s="198" t="s">
        <v>300</v>
      </c>
      <c r="D168" s="198" t="s">
        <v>240</v>
      </c>
      <c r="E168" s="217" t="s">
        <v>302</v>
      </c>
      <c r="F168" s="1" t="s">
        <v>303</v>
      </c>
      <c r="G168" s="146"/>
      <c r="H168" s="148">
        <v>500</v>
      </c>
      <c r="I168" s="173">
        <v>2000</v>
      </c>
      <c r="J168" s="194"/>
    </row>
    <row r="169" spans="1:11" ht="24.95" hidden="1" customHeight="1">
      <c r="A169" s="202">
        <v>1010</v>
      </c>
      <c r="B169" s="143"/>
      <c r="C169" s="198" t="s">
        <v>313</v>
      </c>
      <c r="D169" s="198" t="s">
        <v>108</v>
      </c>
      <c r="E169" s="217" t="s">
        <v>315</v>
      </c>
      <c r="F169" s="11" t="s">
        <v>417</v>
      </c>
      <c r="G169" s="188"/>
      <c r="H169" s="149">
        <v>500</v>
      </c>
      <c r="I169" s="189">
        <v>700</v>
      </c>
      <c r="J169" s="195"/>
    </row>
    <row r="170" spans="1:11" ht="24.95" hidden="1" customHeight="1">
      <c r="A170" s="205">
        <v>1010</v>
      </c>
      <c r="B170" s="25"/>
      <c r="C170" s="198" t="s">
        <v>321</v>
      </c>
      <c r="D170" s="198" t="s">
        <v>322</v>
      </c>
      <c r="E170" s="217" t="s">
        <v>324</v>
      </c>
      <c r="F170" s="1" t="s">
        <v>423</v>
      </c>
      <c r="G170" s="188">
        <v>100</v>
      </c>
      <c r="H170" s="188">
        <v>600</v>
      </c>
      <c r="I170" s="173">
        <v>720</v>
      </c>
      <c r="J170" s="323"/>
    </row>
    <row r="171" spans="1:11" ht="24.95" hidden="1" customHeight="1">
      <c r="A171" s="202">
        <v>1010</v>
      </c>
      <c r="B171" s="143"/>
      <c r="C171" s="198" t="s">
        <v>325</v>
      </c>
      <c r="D171" s="198" t="s">
        <v>326</v>
      </c>
      <c r="E171" s="217" t="s">
        <v>328</v>
      </c>
      <c r="F171" s="1" t="s">
        <v>329</v>
      </c>
      <c r="G171" s="146">
        <v>100</v>
      </c>
      <c r="H171" s="148">
        <v>600</v>
      </c>
      <c r="I171" s="173">
        <v>2400</v>
      </c>
      <c r="J171" s="196"/>
    </row>
    <row r="172" spans="1:11" ht="24.95" hidden="1" customHeight="1">
      <c r="A172" s="202">
        <v>1010</v>
      </c>
      <c r="B172" s="143"/>
      <c r="C172" s="198" t="s">
        <v>330</v>
      </c>
      <c r="D172" s="198" t="s">
        <v>127</v>
      </c>
      <c r="E172" s="217" t="s">
        <v>336</v>
      </c>
      <c r="F172" s="1" t="s">
        <v>337</v>
      </c>
      <c r="G172" s="146">
        <v>50</v>
      </c>
      <c r="H172" s="148">
        <v>550</v>
      </c>
      <c r="I172" s="173">
        <v>2200</v>
      </c>
      <c r="J172" s="323"/>
    </row>
    <row r="173" spans="1:11" ht="24.95" hidden="1" customHeight="1">
      <c r="A173" s="202">
        <v>1010</v>
      </c>
      <c r="B173" s="143"/>
      <c r="C173" s="198" t="s">
        <v>338</v>
      </c>
      <c r="D173" s="198" t="s">
        <v>342</v>
      </c>
      <c r="E173" s="217" t="s">
        <v>344</v>
      </c>
      <c r="F173" s="1" t="s">
        <v>345</v>
      </c>
      <c r="G173" s="146">
        <v>100</v>
      </c>
      <c r="H173" s="148">
        <v>600</v>
      </c>
      <c r="I173" s="173">
        <v>2400</v>
      </c>
      <c r="J173" s="323"/>
    </row>
    <row r="174" spans="1:11" ht="24.95" hidden="1" customHeight="1">
      <c r="A174" s="205">
        <v>1010</v>
      </c>
      <c r="B174" s="25"/>
      <c r="C174" s="198" t="s">
        <v>382</v>
      </c>
      <c r="D174" s="198" t="s">
        <v>227</v>
      </c>
      <c r="E174" s="159" t="s">
        <v>416</v>
      </c>
      <c r="F174" s="11" t="s">
        <v>417</v>
      </c>
      <c r="G174" s="188"/>
      <c r="H174" s="188">
        <v>500</v>
      </c>
      <c r="I174" s="173">
        <v>700</v>
      </c>
      <c r="J174" s="323"/>
    </row>
    <row r="175" spans="1:11" ht="24.95" hidden="1" customHeight="1">
      <c r="A175" s="202">
        <v>1010</v>
      </c>
      <c r="B175" s="143"/>
      <c r="C175" s="198" t="s">
        <v>349</v>
      </c>
      <c r="D175" s="198" t="s">
        <v>350</v>
      </c>
      <c r="E175" s="217" t="s">
        <v>352</v>
      </c>
      <c r="F175" s="1" t="s">
        <v>424</v>
      </c>
      <c r="G175" s="146"/>
      <c r="H175" s="148">
        <v>500</v>
      </c>
      <c r="I175" s="173">
        <v>2000</v>
      </c>
      <c r="J175" s="323"/>
    </row>
    <row r="176" spans="1:11" ht="24.95" hidden="1" customHeight="1">
      <c r="A176" s="202">
        <v>1010</v>
      </c>
      <c r="B176" s="143"/>
      <c r="C176" s="198" t="s">
        <v>349</v>
      </c>
      <c r="D176" s="198" t="s">
        <v>43</v>
      </c>
      <c r="E176" s="217" t="s">
        <v>355</v>
      </c>
      <c r="F176" s="1" t="s">
        <v>356</v>
      </c>
      <c r="G176" s="146"/>
      <c r="H176" s="148">
        <v>500</v>
      </c>
      <c r="I176" s="173">
        <v>2000</v>
      </c>
      <c r="J176" s="323"/>
      <c r="K176" t="s">
        <v>930</v>
      </c>
    </row>
    <row r="177" spans="1:11" ht="24.95" hidden="1" customHeight="1">
      <c r="A177" s="206" t="s">
        <v>481</v>
      </c>
      <c r="B177" s="143">
        <v>1</v>
      </c>
      <c r="C177" s="198" t="s">
        <v>10</v>
      </c>
      <c r="D177" s="198" t="s">
        <v>11</v>
      </c>
      <c r="E177" s="217" t="s">
        <v>13</v>
      </c>
      <c r="F177" s="1" t="s">
        <v>14</v>
      </c>
      <c r="G177" s="146">
        <v>50</v>
      </c>
      <c r="H177" s="149">
        <v>500</v>
      </c>
      <c r="I177" s="173">
        <v>1485</v>
      </c>
      <c r="J177" s="323"/>
    </row>
    <row r="178" spans="1:11" ht="24.95" hidden="1" customHeight="1">
      <c r="A178" s="206" t="s">
        <v>481</v>
      </c>
      <c r="B178" s="103"/>
      <c r="C178" s="240" t="s">
        <v>4</v>
      </c>
      <c r="D178" s="240" t="s">
        <v>5</v>
      </c>
      <c r="E178" s="228" t="s">
        <v>7</v>
      </c>
      <c r="F178" s="81" t="s">
        <v>9</v>
      </c>
      <c r="G178" s="150"/>
      <c r="H178" s="147">
        <v>500</v>
      </c>
      <c r="I178" s="173">
        <v>2000</v>
      </c>
      <c r="J178" s="338"/>
    </row>
    <row r="179" spans="1:11" ht="24.95" hidden="1" customHeight="1">
      <c r="A179" s="206" t="s">
        <v>481</v>
      </c>
      <c r="B179" s="143"/>
      <c r="C179" s="246" t="s">
        <v>20</v>
      </c>
      <c r="D179" s="246" t="s">
        <v>24</v>
      </c>
      <c r="E179" s="229" t="s">
        <v>26</v>
      </c>
      <c r="F179" s="81" t="s">
        <v>27</v>
      </c>
      <c r="G179" s="148">
        <v>50</v>
      </c>
      <c r="H179" s="148">
        <v>550</v>
      </c>
      <c r="I179" s="173">
        <v>2200</v>
      </c>
      <c r="J179" s="323"/>
    </row>
    <row r="180" spans="1:11" ht="24.95" hidden="1" customHeight="1">
      <c r="A180" s="206" t="s">
        <v>481</v>
      </c>
      <c r="B180" s="143"/>
      <c r="C180" s="240" t="s">
        <v>28</v>
      </c>
      <c r="D180" s="240" t="s">
        <v>29</v>
      </c>
      <c r="E180" s="156" t="s">
        <v>31</v>
      </c>
      <c r="F180" s="81" t="s">
        <v>32</v>
      </c>
      <c r="G180" s="148"/>
      <c r="H180" s="148">
        <v>500</v>
      </c>
      <c r="I180" s="173">
        <v>2000</v>
      </c>
      <c r="J180" s="323"/>
      <c r="K180" t="s">
        <v>930</v>
      </c>
    </row>
    <row r="181" spans="1:11" ht="24.95" hidden="1" customHeight="1">
      <c r="A181" s="206" t="s">
        <v>481</v>
      </c>
      <c r="B181" s="143"/>
      <c r="C181" s="198" t="s">
        <v>469</v>
      </c>
      <c r="D181" s="198" t="s">
        <v>470</v>
      </c>
      <c r="E181" s="159" t="s">
        <v>471</v>
      </c>
      <c r="F181" s="11" t="s">
        <v>472</v>
      </c>
      <c r="G181" s="146">
        <v>200</v>
      </c>
      <c r="H181" s="148">
        <v>700</v>
      </c>
      <c r="I181" s="173">
        <v>2800</v>
      </c>
      <c r="J181" s="323"/>
    </row>
    <row r="182" spans="1:11" ht="24.95" hidden="1" customHeight="1">
      <c r="A182" s="206" t="s">
        <v>481</v>
      </c>
      <c r="B182" s="143"/>
      <c r="C182" s="247" t="s">
        <v>38</v>
      </c>
      <c r="D182" s="240" t="s">
        <v>43</v>
      </c>
      <c r="E182" s="228" t="s">
        <v>45</v>
      </c>
      <c r="F182" s="81" t="s">
        <v>46</v>
      </c>
      <c r="G182" s="148"/>
      <c r="H182" s="148">
        <v>500</v>
      </c>
      <c r="I182" s="173">
        <v>2000</v>
      </c>
      <c r="J182" s="323"/>
    </row>
    <row r="183" spans="1:11" ht="24.95" hidden="1" customHeight="1">
      <c r="A183" s="206" t="s">
        <v>481</v>
      </c>
      <c r="B183" s="143"/>
      <c r="C183" s="240" t="s">
        <v>47</v>
      </c>
      <c r="D183" s="240" t="s">
        <v>48</v>
      </c>
      <c r="E183" s="228" t="s">
        <v>50</v>
      </c>
      <c r="F183" s="81" t="s">
        <v>51</v>
      </c>
      <c r="G183" s="148"/>
      <c r="H183" s="148">
        <v>500</v>
      </c>
      <c r="I183" s="173">
        <v>2000</v>
      </c>
      <c r="J183" s="323"/>
    </row>
    <row r="184" spans="1:11" ht="24.95" hidden="1" customHeight="1">
      <c r="A184" s="206" t="s">
        <v>481</v>
      </c>
      <c r="B184" s="143"/>
      <c r="C184" s="198" t="s">
        <v>59</v>
      </c>
      <c r="D184" s="198" t="s">
        <v>917</v>
      </c>
      <c r="E184" s="159" t="s">
        <v>412</v>
      </c>
      <c r="F184" s="11" t="s">
        <v>413</v>
      </c>
      <c r="G184" s="146"/>
      <c r="H184" s="148">
        <v>600</v>
      </c>
      <c r="I184" s="173">
        <v>2400</v>
      </c>
      <c r="J184" s="194"/>
    </row>
    <row r="185" spans="1:11" ht="24.95" hidden="1" customHeight="1">
      <c r="A185" s="206" t="s">
        <v>481</v>
      </c>
      <c r="B185" s="143"/>
      <c r="C185" s="198" t="s">
        <v>59</v>
      </c>
      <c r="D185" s="198" t="s">
        <v>389</v>
      </c>
      <c r="E185" s="159" t="s">
        <v>409</v>
      </c>
      <c r="F185" s="11" t="s">
        <v>410</v>
      </c>
      <c r="G185" s="146"/>
      <c r="H185" s="148">
        <v>500</v>
      </c>
      <c r="I185" s="173">
        <v>2000</v>
      </c>
      <c r="J185" s="194"/>
    </row>
    <row r="186" spans="1:11" ht="24.95" hidden="1" customHeight="1">
      <c r="A186" s="206" t="s">
        <v>481</v>
      </c>
      <c r="B186" s="26"/>
      <c r="C186" s="198" t="s">
        <v>68</v>
      </c>
      <c r="D186" s="198" t="s">
        <v>69</v>
      </c>
      <c r="E186" s="159" t="s">
        <v>71</v>
      </c>
      <c r="F186" s="1" t="s">
        <v>72</v>
      </c>
      <c r="G186" s="149"/>
      <c r="H186" s="149">
        <v>500</v>
      </c>
      <c r="I186" s="173">
        <v>2000</v>
      </c>
      <c r="J186" s="195"/>
    </row>
    <row r="187" spans="1:11" ht="24.95" hidden="1" customHeight="1">
      <c r="A187" s="206" t="s">
        <v>481</v>
      </c>
      <c r="B187" s="143"/>
      <c r="C187" s="198" t="s">
        <v>429</v>
      </c>
      <c r="D187" s="198" t="s">
        <v>430</v>
      </c>
      <c r="E187" s="230" t="s">
        <v>431</v>
      </c>
      <c r="F187" s="81" t="s">
        <v>432</v>
      </c>
      <c r="G187" s="146">
        <v>100</v>
      </c>
      <c r="H187" s="148">
        <v>600</v>
      </c>
      <c r="I187" s="173">
        <v>2400</v>
      </c>
      <c r="J187" s="323"/>
    </row>
    <row r="188" spans="1:11" ht="24.95" hidden="1" customHeight="1">
      <c r="A188" s="204" t="s">
        <v>481</v>
      </c>
      <c r="B188" s="144"/>
      <c r="C188" s="241" t="s">
        <v>97</v>
      </c>
      <c r="D188" s="241" t="s">
        <v>98</v>
      </c>
      <c r="E188" s="219" t="s">
        <v>100</v>
      </c>
      <c r="F188" s="157" t="s">
        <v>101</v>
      </c>
      <c r="G188" s="145"/>
      <c r="H188" s="145"/>
      <c r="I188" s="174">
        <v>1125</v>
      </c>
      <c r="J188" s="323" t="s">
        <v>832</v>
      </c>
    </row>
    <row r="189" spans="1:11" ht="24.95" hidden="1" customHeight="1">
      <c r="A189" s="206" t="s">
        <v>481</v>
      </c>
      <c r="B189" s="143"/>
      <c r="C189" s="198" t="s">
        <v>102</v>
      </c>
      <c r="D189" s="198" t="s">
        <v>103</v>
      </c>
      <c r="E189" s="217" t="s">
        <v>105</v>
      </c>
      <c r="F189" s="1" t="s">
        <v>106</v>
      </c>
      <c r="G189" s="146">
        <v>50</v>
      </c>
      <c r="H189" s="149">
        <v>550</v>
      </c>
      <c r="I189" s="173">
        <v>2200</v>
      </c>
      <c r="J189" s="323"/>
    </row>
    <row r="190" spans="1:11" ht="24.95" hidden="1" customHeight="1">
      <c r="A190" s="206" t="s">
        <v>481</v>
      </c>
      <c r="B190" s="143"/>
      <c r="C190" s="198" t="s">
        <v>107</v>
      </c>
      <c r="D190" s="198" t="s">
        <v>108</v>
      </c>
      <c r="E190" s="217" t="s">
        <v>110</v>
      </c>
      <c r="F190" s="1" t="s">
        <v>111</v>
      </c>
      <c r="G190" s="146">
        <v>100</v>
      </c>
      <c r="H190" s="148">
        <v>600</v>
      </c>
      <c r="I190" s="173">
        <v>2400</v>
      </c>
      <c r="J190" s="323"/>
    </row>
    <row r="191" spans="1:11" ht="24.95" hidden="1" customHeight="1">
      <c r="A191" s="206" t="s">
        <v>481</v>
      </c>
      <c r="B191" s="143"/>
      <c r="C191" s="198" t="s">
        <v>112</v>
      </c>
      <c r="D191" s="198" t="s">
        <v>79</v>
      </c>
      <c r="E191" s="217" t="s">
        <v>114</v>
      </c>
      <c r="F191" s="1" t="s">
        <v>115</v>
      </c>
      <c r="G191" s="148"/>
      <c r="H191" s="148">
        <v>500</v>
      </c>
      <c r="I191" s="173">
        <v>2000</v>
      </c>
      <c r="J191" s="323"/>
    </row>
    <row r="192" spans="1:11" ht="24.95" hidden="1" customHeight="1">
      <c r="A192" s="236" t="s">
        <v>481</v>
      </c>
      <c r="B192" s="143"/>
      <c r="C192" s="198" t="s">
        <v>131</v>
      </c>
      <c r="D192" s="198" t="s">
        <v>132</v>
      </c>
      <c r="E192" s="159" t="s">
        <v>133</v>
      </c>
      <c r="F192" s="1" t="s">
        <v>134</v>
      </c>
      <c r="G192" s="148"/>
      <c r="H192" s="148"/>
      <c r="I192" s="173">
        <v>1100</v>
      </c>
      <c r="J192" s="323"/>
    </row>
    <row r="193" spans="1:11" ht="24.95" hidden="1" customHeight="1">
      <c r="A193" s="206" t="s">
        <v>481</v>
      </c>
      <c r="B193" s="143"/>
      <c r="C193" s="198" t="s">
        <v>142</v>
      </c>
      <c r="D193" s="198" t="s">
        <v>143</v>
      </c>
      <c r="E193" s="217" t="s">
        <v>145</v>
      </c>
      <c r="F193" s="1" t="s">
        <v>146</v>
      </c>
      <c r="G193" s="148"/>
      <c r="H193" s="148">
        <v>500</v>
      </c>
      <c r="I193" s="173">
        <v>2000</v>
      </c>
      <c r="J193" s="323"/>
      <c r="K193" t="s">
        <v>930</v>
      </c>
    </row>
    <row r="194" spans="1:11" ht="24.95" hidden="1" customHeight="1">
      <c r="A194" s="206" t="s">
        <v>481</v>
      </c>
      <c r="B194" s="143"/>
      <c r="C194" s="198" t="s">
        <v>151</v>
      </c>
      <c r="D194" s="198" t="s">
        <v>152</v>
      </c>
      <c r="E194" s="217" t="s">
        <v>154</v>
      </c>
      <c r="F194" s="1" t="s">
        <v>425</v>
      </c>
      <c r="G194" s="148">
        <v>150</v>
      </c>
      <c r="H194" s="148">
        <v>650</v>
      </c>
      <c r="I194" s="173">
        <v>2600</v>
      </c>
      <c r="J194" s="323"/>
    </row>
    <row r="195" spans="1:11" ht="24.95" hidden="1" customHeight="1">
      <c r="A195" s="206" t="s">
        <v>481</v>
      </c>
      <c r="B195" s="143"/>
      <c r="C195" s="198" t="s">
        <v>433</v>
      </c>
      <c r="D195" s="198" t="s">
        <v>434</v>
      </c>
      <c r="E195" s="231" t="s">
        <v>435</v>
      </c>
      <c r="F195" s="103" t="s">
        <v>480</v>
      </c>
      <c r="G195" s="146"/>
      <c r="H195" s="148">
        <v>500</v>
      </c>
      <c r="I195" s="173">
        <v>2000</v>
      </c>
      <c r="J195" s="323"/>
    </row>
    <row r="196" spans="1:11" ht="24.95" hidden="1" customHeight="1">
      <c r="A196" s="206" t="s">
        <v>481</v>
      </c>
      <c r="B196" s="143"/>
      <c r="C196" s="198" t="s">
        <v>171</v>
      </c>
      <c r="D196" s="198" t="s">
        <v>176</v>
      </c>
      <c r="E196" s="217" t="s">
        <v>178</v>
      </c>
      <c r="F196" s="1" t="s">
        <v>179</v>
      </c>
      <c r="G196" s="148"/>
      <c r="H196" s="148">
        <v>500</v>
      </c>
      <c r="I196" s="173">
        <v>2000</v>
      </c>
      <c r="J196" s="323"/>
    </row>
    <row r="197" spans="1:11" ht="24.95" hidden="1" customHeight="1">
      <c r="A197" s="206" t="s">
        <v>481</v>
      </c>
      <c r="B197" s="143"/>
      <c r="C197" s="198" t="s">
        <v>171</v>
      </c>
      <c r="D197" s="198" t="s">
        <v>16</v>
      </c>
      <c r="E197" s="217" t="s">
        <v>181</v>
      </c>
      <c r="F197" s="1" t="s">
        <v>182</v>
      </c>
      <c r="G197" s="148"/>
      <c r="H197" s="148">
        <v>500</v>
      </c>
      <c r="I197" s="173">
        <v>2000</v>
      </c>
      <c r="J197" s="323"/>
    </row>
    <row r="198" spans="1:11" ht="24.95" hidden="1" customHeight="1">
      <c r="A198" s="206" t="s">
        <v>481</v>
      </c>
      <c r="B198" s="143"/>
      <c r="C198" s="197" t="s">
        <v>171</v>
      </c>
      <c r="D198" s="197" t="s">
        <v>436</v>
      </c>
      <c r="E198" s="227" t="s">
        <v>437</v>
      </c>
      <c r="F198" s="89" t="s">
        <v>438</v>
      </c>
      <c r="G198" s="146"/>
      <c r="H198" s="148">
        <v>500</v>
      </c>
      <c r="I198" s="173">
        <v>2000</v>
      </c>
      <c r="J198" s="323"/>
    </row>
    <row r="199" spans="1:11" ht="24.95" hidden="1" customHeight="1">
      <c r="A199" s="206" t="s">
        <v>481</v>
      </c>
      <c r="B199" s="143"/>
      <c r="C199" s="197" t="s">
        <v>171</v>
      </c>
      <c r="D199" s="197" t="s">
        <v>439</v>
      </c>
      <c r="E199" s="227" t="s">
        <v>440</v>
      </c>
      <c r="F199" s="89" t="s">
        <v>441</v>
      </c>
      <c r="G199" s="146"/>
      <c r="H199" s="148">
        <v>500</v>
      </c>
      <c r="I199" s="173">
        <v>2000</v>
      </c>
      <c r="J199" s="323"/>
    </row>
    <row r="200" spans="1:11" ht="24.95" hidden="1" customHeight="1">
      <c r="A200" s="206" t="s">
        <v>481</v>
      </c>
      <c r="B200" s="143"/>
      <c r="C200" s="198" t="s">
        <v>191</v>
      </c>
      <c r="D200" s="198" t="s">
        <v>192</v>
      </c>
      <c r="E200" s="217" t="s">
        <v>194</v>
      </c>
      <c r="F200" s="1" t="s">
        <v>195</v>
      </c>
      <c r="G200" s="148">
        <v>100</v>
      </c>
      <c r="H200" s="148">
        <v>600</v>
      </c>
      <c r="I200" s="173">
        <v>2400</v>
      </c>
      <c r="J200" s="323"/>
    </row>
    <row r="201" spans="1:11" ht="24.95" hidden="1" customHeight="1">
      <c r="A201" s="206" t="s">
        <v>481</v>
      </c>
      <c r="B201" s="143"/>
      <c r="C201" s="198" t="s">
        <v>196</v>
      </c>
      <c r="D201" s="198" t="s">
        <v>197</v>
      </c>
      <c r="E201" s="217" t="s">
        <v>199</v>
      </c>
      <c r="F201" s="1" t="s">
        <v>200</v>
      </c>
      <c r="G201" s="148"/>
      <c r="H201" s="148">
        <v>500</v>
      </c>
      <c r="I201" s="173">
        <v>2000</v>
      </c>
      <c r="J201" s="323"/>
    </row>
    <row r="202" spans="1:11" ht="24.95" hidden="1" customHeight="1">
      <c r="A202" s="206" t="s">
        <v>481</v>
      </c>
      <c r="B202" s="143"/>
      <c r="C202" s="197" t="s">
        <v>447</v>
      </c>
      <c r="D202" s="197" t="s">
        <v>231</v>
      </c>
      <c r="E202" s="227" t="s">
        <v>448</v>
      </c>
      <c r="F202" s="89" t="s">
        <v>449</v>
      </c>
      <c r="G202" s="146"/>
      <c r="H202" s="148">
        <v>500</v>
      </c>
      <c r="I202" s="173">
        <v>1000</v>
      </c>
      <c r="J202" s="323"/>
    </row>
    <row r="203" spans="1:11" ht="24.95" hidden="1" customHeight="1">
      <c r="A203" s="206" t="s">
        <v>481</v>
      </c>
      <c r="B203" s="143"/>
      <c r="C203" s="198" t="s">
        <v>450</v>
      </c>
      <c r="D203" s="198" t="s">
        <v>451</v>
      </c>
      <c r="E203" s="230" t="s">
        <v>452</v>
      </c>
      <c r="F203" s="26" t="s">
        <v>453</v>
      </c>
      <c r="G203" s="146">
        <v>150</v>
      </c>
      <c r="H203" s="148">
        <v>650</v>
      </c>
      <c r="I203" s="173">
        <v>2600</v>
      </c>
      <c r="J203" s="323"/>
      <c r="K203" t="s">
        <v>930</v>
      </c>
    </row>
    <row r="204" spans="1:11" ht="24.95" hidden="1" customHeight="1">
      <c r="A204" s="206" t="s">
        <v>481</v>
      </c>
      <c r="B204" s="143"/>
      <c r="C204" s="198" t="s">
        <v>221</v>
      </c>
      <c r="D204" s="198" t="s">
        <v>222</v>
      </c>
      <c r="E204" s="217" t="s">
        <v>224</v>
      </c>
      <c r="F204" s="1" t="s">
        <v>225</v>
      </c>
      <c r="G204" s="148">
        <v>50</v>
      </c>
      <c r="H204" s="148">
        <v>550</v>
      </c>
      <c r="I204" s="173">
        <v>2200</v>
      </c>
      <c r="J204" s="323"/>
    </row>
    <row r="205" spans="1:11" ht="24.95" hidden="1" customHeight="1">
      <c r="A205" s="206" t="s">
        <v>481</v>
      </c>
      <c r="B205" s="143"/>
      <c r="C205" s="198" t="s">
        <v>454</v>
      </c>
      <c r="D205" s="198" t="s">
        <v>455</v>
      </c>
      <c r="E205" s="232" t="s">
        <v>456</v>
      </c>
      <c r="F205" s="26" t="s">
        <v>457</v>
      </c>
      <c r="G205" s="146"/>
      <c r="H205" s="148">
        <v>500</v>
      </c>
      <c r="I205" s="173">
        <v>2000</v>
      </c>
      <c r="J205" s="323"/>
    </row>
    <row r="206" spans="1:11" ht="24.95" hidden="1" customHeight="1">
      <c r="A206" s="206" t="s">
        <v>481</v>
      </c>
      <c r="B206" s="143"/>
      <c r="C206" s="198" t="s">
        <v>259</v>
      </c>
      <c r="D206" s="198" t="s">
        <v>5</v>
      </c>
      <c r="E206" s="217" t="s">
        <v>261</v>
      </c>
      <c r="F206" s="1" t="s">
        <v>262</v>
      </c>
      <c r="G206" s="148">
        <v>150</v>
      </c>
      <c r="H206" s="148">
        <v>650</v>
      </c>
      <c r="I206" s="173">
        <v>2600</v>
      </c>
      <c r="J206" s="323"/>
    </row>
    <row r="207" spans="1:11" ht="24.95" hidden="1" customHeight="1">
      <c r="A207" s="236" t="s">
        <v>481</v>
      </c>
      <c r="B207" s="143"/>
      <c r="C207" s="198" t="s">
        <v>458</v>
      </c>
      <c r="D207" s="198" t="s">
        <v>918</v>
      </c>
      <c r="E207" s="159" t="s">
        <v>460</v>
      </c>
      <c r="F207" s="1" t="s">
        <v>461</v>
      </c>
      <c r="G207" s="148"/>
      <c r="H207" s="148">
        <v>500</v>
      </c>
      <c r="I207" s="173">
        <v>2000</v>
      </c>
      <c r="J207" s="323"/>
    </row>
    <row r="208" spans="1:11" ht="24.95" hidden="1" customHeight="1">
      <c r="A208" s="206" t="s">
        <v>481</v>
      </c>
      <c r="B208" s="143"/>
      <c r="C208" s="197" t="s">
        <v>286</v>
      </c>
      <c r="D208" s="197" t="s">
        <v>462</v>
      </c>
      <c r="E208" s="227" t="s">
        <v>463</v>
      </c>
      <c r="F208" s="89" t="s">
        <v>464</v>
      </c>
      <c r="G208" s="146">
        <v>50</v>
      </c>
      <c r="H208" s="148">
        <v>550</v>
      </c>
      <c r="I208" s="173">
        <v>2200</v>
      </c>
      <c r="J208" s="323"/>
    </row>
    <row r="209" spans="1:10" ht="24.95" hidden="1" customHeight="1">
      <c r="A209" s="206" t="s">
        <v>481</v>
      </c>
      <c r="B209" s="143"/>
      <c r="C209" s="198" t="s">
        <v>308</v>
      </c>
      <c r="D209" s="198" t="s">
        <v>309</v>
      </c>
      <c r="E209" s="217" t="s">
        <v>311</v>
      </c>
      <c r="F209" s="1" t="s">
        <v>312</v>
      </c>
      <c r="G209" s="146">
        <v>50</v>
      </c>
      <c r="H209" s="148">
        <v>550</v>
      </c>
      <c r="I209" s="173">
        <v>2200</v>
      </c>
      <c r="J209" s="323"/>
    </row>
    <row r="210" spans="1:10" ht="24.95" hidden="1" customHeight="1">
      <c r="A210" s="285" t="s">
        <v>481</v>
      </c>
      <c r="B210" s="143"/>
      <c r="C210" s="198" t="s">
        <v>338</v>
      </c>
      <c r="D210" s="198" t="s">
        <v>275</v>
      </c>
      <c r="E210" s="217" t="s">
        <v>347</v>
      </c>
      <c r="F210" s="1" t="s">
        <v>348</v>
      </c>
      <c r="G210" s="211"/>
      <c r="H210" s="211">
        <v>500</v>
      </c>
      <c r="I210" s="291">
        <v>2000</v>
      </c>
      <c r="J210" s="93"/>
    </row>
    <row r="211" spans="1:10" ht="24.95" hidden="1" customHeight="1">
      <c r="A211" s="285" t="s">
        <v>481</v>
      </c>
      <c r="B211" s="143"/>
      <c r="C211" s="198" t="s">
        <v>465</v>
      </c>
      <c r="D211" s="198" t="s">
        <v>466</v>
      </c>
      <c r="E211" s="231" t="s">
        <v>467</v>
      </c>
      <c r="F211" s="26" t="s">
        <v>468</v>
      </c>
      <c r="G211" s="290"/>
      <c r="H211" s="211">
        <v>500</v>
      </c>
      <c r="I211" s="291">
        <v>2000</v>
      </c>
      <c r="J211" s="93"/>
    </row>
    <row r="212" spans="1:10" ht="24.95" hidden="1" customHeight="1">
      <c r="A212" s="285" t="s">
        <v>481</v>
      </c>
      <c r="B212" s="143"/>
      <c r="C212" s="198" t="s">
        <v>375</v>
      </c>
      <c r="D212" s="198" t="s">
        <v>376</v>
      </c>
      <c r="E212" s="217" t="s">
        <v>378</v>
      </c>
      <c r="F212" s="1" t="s">
        <v>379</v>
      </c>
      <c r="G212" s="290"/>
      <c r="H212" s="211">
        <v>500</v>
      </c>
      <c r="I212" s="291">
        <v>2000</v>
      </c>
      <c r="J212" s="136"/>
    </row>
    <row r="213" spans="1:10" ht="24.95" hidden="1" customHeight="1">
      <c r="A213" s="152" t="s">
        <v>414</v>
      </c>
      <c r="B213" s="143"/>
      <c r="C213" s="197" t="s">
        <v>838</v>
      </c>
      <c r="D213" s="197" t="s">
        <v>309</v>
      </c>
      <c r="E213" s="234"/>
      <c r="F213" s="151"/>
      <c r="G213" s="304"/>
      <c r="H213" s="294">
        <v>0</v>
      </c>
      <c r="I213" s="303"/>
      <c r="J213" s="200"/>
    </row>
    <row r="214" spans="1:10" ht="24.95" hidden="1" customHeight="1">
      <c r="A214" s="152" t="s">
        <v>414</v>
      </c>
      <c r="B214" s="143"/>
      <c r="C214" s="197" t="s">
        <v>840</v>
      </c>
      <c r="D214" s="197" t="s">
        <v>839</v>
      </c>
      <c r="E214" s="234"/>
      <c r="F214" s="151"/>
      <c r="G214" s="304"/>
      <c r="H214" s="294">
        <v>0</v>
      </c>
      <c r="I214" s="304"/>
      <c r="J214" s="93">
        <v>0</v>
      </c>
    </row>
    <row r="215" spans="1:10" ht="24.95" hidden="1" customHeight="1">
      <c r="A215" s="199" t="s">
        <v>414</v>
      </c>
      <c r="B215" s="143"/>
      <c r="C215" s="198" t="s">
        <v>20</v>
      </c>
      <c r="D215" s="198" t="s">
        <v>21</v>
      </c>
      <c r="E215" s="159" t="s">
        <v>22</v>
      </c>
      <c r="F215" s="1" t="s">
        <v>23</v>
      </c>
      <c r="G215" s="294"/>
      <c r="H215" s="294">
        <v>0</v>
      </c>
      <c r="I215" s="294">
        <v>0</v>
      </c>
      <c r="J215" s="93" t="s">
        <v>912</v>
      </c>
    </row>
    <row r="216" spans="1:10" ht="24.95" hidden="1" customHeight="1">
      <c r="A216" s="152" t="s">
        <v>414</v>
      </c>
      <c r="B216" s="143"/>
      <c r="C216" s="197" t="s">
        <v>842</v>
      </c>
      <c r="D216" s="197" t="s">
        <v>841</v>
      </c>
      <c r="E216" s="234"/>
      <c r="F216" s="151"/>
      <c r="G216" s="304"/>
      <c r="H216" s="294">
        <v>0</v>
      </c>
      <c r="I216" s="304"/>
      <c r="J216" s="93">
        <v>0</v>
      </c>
    </row>
    <row r="217" spans="1:10" ht="24.95" hidden="1" customHeight="1">
      <c r="A217" s="152" t="s">
        <v>414</v>
      </c>
      <c r="B217" s="143"/>
      <c r="C217" s="197" t="s">
        <v>903</v>
      </c>
      <c r="D217" s="197" t="s">
        <v>904</v>
      </c>
      <c r="E217" s="234"/>
      <c r="F217" s="151"/>
      <c r="G217" s="305"/>
      <c r="H217" s="294">
        <v>0</v>
      </c>
      <c r="I217" s="304"/>
      <c r="J217" s="93">
        <v>0</v>
      </c>
    </row>
    <row r="218" spans="1:10" ht="24.95" hidden="1" customHeight="1">
      <c r="A218" s="152" t="s">
        <v>414</v>
      </c>
      <c r="B218" s="143"/>
      <c r="C218" s="197" t="s">
        <v>844</v>
      </c>
      <c r="D218" s="197" t="s">
        <v>843</v>
      </c>
      <c r="E218" s="234"/>
      <c r="F218" s="151"/>
      <c r="G218" s="304"/>
      <c r="H218" s="294">
        <v>0</v>
      </c>
      <c r="I218" s="305"/>
      <c r="J218" s="93">
        <v>0</v>
      </c>
    </row>
    <row r="219" spans="1:10" ht="24.95" hidden="1" customHeight="1">
      <c r="A219" s="282" t="s">
        <v>414</v>
      </c>
      <c r="B219" s="280"/>
      <c r="C219" s="281" t="s">
        <v>845</v>
      </c>
      <c r="D219" s="281" t="s">
        <v>148</v>
      </c>
      <c r="E219" s="283"/>
      <c r="F219" s="284"/>
      <c r="G219" s="306"/>
      <c r="H219" s="295">
        <v>0</v>
      </c>
      <c r="I219" s="306"/>
      <c r="J219" s="339" t="s">
        <v>926</v>
      </c>
    </row>
    <row r="220" spans="1:10" ht="24.95" hidden="1" customHeight="1">
      <c r="A220" s="152" t="s">
        <v>414</v>
      </c>
      <c r="B220" s="143"/>
      <c r="C220" s="197" t="s">
        <v>847</v>
      </c>
      <c r="D220" s="197" t="s">
        <v>846</v>
      </c>
      <c r="E220" s="234"/>
      <c r="F220" s="151"/>
      <c r="G220" s="305"/>
      <c r="H220" s="294">
        <v>0</v>
      </c>
      <c r="I220" s="304"/>
      <c r="J220" s="93">
        <v>0</v>
      </c>
    </row>
    <row r="221" spans="1:10" ht="24.95" hidden="1" customHeight="1">
      <c r="A221" s="152" t="s">
        <v>414</v>
      </c>
      <c r="B221" s="143"/>
      <c r="C221" s="198" t="s">
        <v>33</v>
      </c>
      <c r="D221" s="198" t="s">
        <v>34</v>
      </c>
      <c r="E221" s="159" t="s">
        <v>36</v>
      </c>
      <c r="F221" s="162"/>
      <c r="G221" s="307"/>
      <c r="H221" s="294">
        <v>0</v>
      </c>
      <c r="I221" s="305"/>
      <c r="J221" s="93">
        <v>0</v>
      </c>
    </row>
    <row r="222" spans="1:10" ht="24.95" hidden="1" customHeight="1">
      <c r="A222" s="152" t="s">
        <v>414</v>
      </c>
      <c r="B222" s="143"/>
      <c r="C222" s="197" t="s">
        <v>849</v>
      </c>
      <c r="D222" s="197" t="s">
        <v>848</v>
      </c>
      <c r="E222" s="234"/>
      <c r="F222" s="151"/>
      <c r="G222" s="304"/>
      <c r="H222" s="294">
        <v>0</v>
      </c>
      <c r="I222" s="307"/>
      <c r="J222" s="93">
        <v>0</v>
      </c>
    </row>
    <row r="223" spans="1:10" ht="24.95" hidden="1" customHeight="1">
      <c r="A223" s="152" t="s">
        <v>414</v>
      </c>
      <c r="B223" s="143"/>
      <c r="C223" s="197" t="s">
        <v>47</v>
      </c>
      <c r="D223" s="197" t="s">
        <v>52</v>
      </c>
      <c r="E223" s="234"/>
      <c r="F223" s="151"/>
      <c r="G223" s="304"/>
      <c r="H223" s="294">
        <v>0</v>
      </c>
      <c r="I223" s="304"/>
      <c r="J223" s="93">
        <v>0</v>
      </c>
    </row>
    <row r="224" spans="1:10" ht="24.95" hidden="1" customHeight="1">
      <c r="A224" s="152" t="s">
        <v>414</v>
      </c>
      <c r="B224" s="143"/>
      <c r="C224" s="198" t="s">
        <v>59</v>
      </c>
      <c r="D224" s="198" t="s">
        <v>60</v>
      </c>
      <c r="E224" s="159" t="s">
        <v>62</v>
      </c>
      <c r="F224" s="201"/>
      <c r="G224" s="307"/>
      <c r="H224" s="294">
        <v>0</v>
      </c>
      <c r="I224" s="304"/>
      <c r="J224" s="93">
        <v>0</v>
      </c>
    </row>
    <row r="225" spans="1:10" ht="24.95" hidden="1" customHeight="1">
      <c r="A225" s="152" t="s">
        <v>414</v>
      </c>
      <c r="B225" s="143"/>
      <c r="C225" s="197" t="s">
        <v>851</v>
      </c>
      <c r="D225" s="197" t="s">
        <v>850</v>
      </c>
      <c r="E225" s="234"/>
      <c r="F225" s="151"/>
      <c r="G225" s="304"/>
      <c r="H225" s="294">
        <v>0</v>
      </c>
      <c r="I225" s="307"/>
      <c r="J225" s="93">
        <v>0</v>
      </c>
    </row>
    <row r="226" spans="1:10" ht="24.95" hidden="1" customHeight="1">
      <c r="A226" s="199" t="s">
        <v>414</v>
      </c>
      <c r="B226" s="143"/>
      <c r="C226" s="197" t="s">
        <v>87</v>
      </c>
      <c r="D226" s="197" t="s">
        <v>88</v>
      </c>
      <c r="E226" s="234"/>
      <c r="F226" s="151"/>
      <c r="G226" s="305"/>
      <c r="H226" s="294"/>
      <c r="I226" s="307"/>
      <c r="J226" s="93" t="s">
        <v>919</v>
      </c>
    </row>
    <row r="227" spans="1:10" ht="24.95" hidden="1" customHeight="1">
      <c r="A227" s="199" t="s">
        <v>414</v>
      </c>
      <c r="B227" s="143"/>
      <c r="C227" s="198" t="s">
        <v>87</v>
      </c>
      <c r="D227" s="198" t="s">
        <v>88</v>
      </c>
      <c r="E227" s="217" t="s">
        <v>90</v>
      </c>
      <c r="F227" s="1" t="s">
        <v>91</v>
      </c>
      <c r="G227" s="294">
        <v>0</v>
      </c>
      <c r="H227" s="296"/>
      <c r="I227" s="308"/>
      <c r="J227" s="93" t="s">
        <v>926</v>
      </c>
    </row>
    <row r="228" spans="1:10" ht="24.95" hidden="1" customHeight="1">
      <c r="A228" s="152" t="s">
        <v>414</v>
      </c>
      <c r="B228" s="143"/>
      <c r="C228" s="197" t="s">
        <v>853</v>
      </c>
      <c r="D228" s="197" t="s">
        <v>852</v>
      </c>
      <c r="E228" s="234"/>
      <c r="F228" s="151"/>
      <c r="G228" s="304"/>
      <c r="H228" s="294">
        <v>0</v>
      </c>
      <c r="I228" s="304"/>
      <c r="J228" s="93">
        <v>0</v>
      </c>
    </row>
    <row r="229" spans="1:10" ht="24.95" hidden="1" customHeight="1">
      <c r="A229" s="152" t="s">
        <v>414</v>
      </c>
      <c r="B229" s="143"/>
      <c r="C229" s="197" t="s">
        <v>854</v>
      </c>
      <c r="D229" s="197" t="s">
        <v>287</v>
      </c>
      <c r="E229" s="234"/>
      <c r="F229" s="151"/>
      <c r="G229" s="304"/>
      <c r="H229" s="294">
        <v>0</v>
      </c>
      <c r="I229" s="304"/>
      <c r="J229" s="93">
        <v>0</v>
      </c>
    </row>
    <row r="230" spans="1:10" ht="24.95" hidden="1" customHeight="1">
      <c r="A230" s="152" t="s">
        <v>414</v>
      </c>
      <c r="B230" s="143"/>
      <c r="C230" s="197" t="s">
        <v>112</v>
      </c>
      <c r="D230" s="197" t="s">
        <v>157</v>
      </c>
      <c r="E230" s="234"/>
      <c r="F230" s="151"/>
      <c r="G230" s="304"/>
      <c r="H230" s="294">
        <v>0</v>
      </c>
      <c r="I230" s="304"/>
      <c r="J230" s="93">
        <v>0</v>
      </c>
    </row>
    <row r="231" spans="1:10" ht="24.95" hidden="1" customHeight="1">
      <c r="A231" s="152" t="s">
        <v>414</v>
      </c>
      <c r="B231" s="143"/>
      <c r="C231" s="198" t="s">
        <v>121</v>
      </c>
      <c r="D231" s="198" t="s">
        <v>122</v>
      </c>
      <c r="E231" s="159" t="s">
        <v>124</v>
      </c>
      <c r="F231" s="201"/>
      <c r="G231" s="307"/>
      <c r="H231" s="294">
        <v>0</v>
      </c>
      <c r="I231" s="304"/>
      <c r="J231" s="93">
        <v>0</v>
      </c>
    </row>
    <row r="232" spans="1:10" ht="24.95" hidden="1" customHeight="1">
      <c r="A232" s="152" t="s">
        <v>414</v>
      </c>
      <c r="B232" s="143"/>
      <c r="C232" s="197" t="s">
        <v>135</v>
      </c>
      <c r="D232" s="197" t="s">
        <v>136</v>
      </c>
      <c r="E232" s="234"/>
      <c r="F232" s="151"/>
      <c r="G232" s="304"/>
      <c r="H232" s="294">
        <v>0</v>
      </c>
      <c r="I232" s="307"/>
      <c r="J232" s="93">
        <v>0</v>
      </c>
    </row>
    <row r="233" spans="1:10" ht="24.95" hidden="1" customHeight="1">
      <c r="A233" s="199" t="s">
        <v>414</v>
      </c>
      <c r="B233" s="143"/>
      <c r="C233" s="198" t="s">
        <v>135</v>
      </c>
      <c r="D233" s="198" t="s">
        <v>140</v>
      </c>
      <c r="E233" s="217" t="s">
        <v>141</v>
      </c>
      <c r="F233" s="143"/>
      <c r="G233" s="294">
        <v>0</v>
      </c>
      <c r="H233" s="297"/>
      <c r="I233" s="294"/>
      <c r="J233" s="93" t="s">
        <v>912</v>
      </c>
    </row>
    <row r="234" spans="1:10" ht="24.95" hidden="1" customHeight="1">
      <c r="A234" s="152" t="s">
        <v>414</v>
      </c>
      <c r="B234" s="143"/>
      <c r="C234" s="197" t="s">
        <v>901</v>
      </c>
      <c r="D234" s="197" t="s">
        <v>855</v>
      </c>
      <c r="E234" s="234"/>
      <c r="F234" s="151"/>
      <c r="G234" s="304"/>
      <c r="H234" s="294">
        <v>0</v>
      </c>
      <c r="I234" s="304"/>
      <c r="J234" s="93">
        <v>0</v>
      </c>
    </row>
    <row r="235" spans="1:10" ht="24.95" hidden="1" customHeight="1">
      <c r="A235" s="152" t="s">
        <v>414</v>
      </c>
      <c r="B235" s="143"/>
      <c r="C235" s="197" t="s">
        <v>433</v>
      </c>
      <c r="D235" s="197" t="s">
        <v>856</v>
      </c>
      <c r="E235" s="234"/>
      <c r="F235" s="151"/>
      <c r="G235" s="304"/>
      <c r="H235" s="294">
        <v>0</v>
      </c>
      <c r="I235" s="304"/>
      <c r="J235" s="93">
        <v>0</v>
      </c>
    </row>
    <row r="236" spans="1:10" ht="24.95" hidden="1" customHeight="1">
      <c r="A236" s="152" t="s">
        <v>414</v>
      </c>
      <c r="B236" s="143"/>
      <c r="C236" s="197" t="s">
        <v>857</v>
      </c>
      <c r="D236" s="197" t="s">
        <v>651</v>
      </c>
      <c r="E236" s="234"/>
      <c r="F236" s="151"/>
      <c r="G236" s="304"/>
      <c r="H236" s="294">
        <v>0</v>
      </c>
      <c r="I236" s="304"/>
      <c r="J236" s="93">
        <v>0</v>
      </c>
    </row>
    <row r="237" spans="1:10" ht="24.95" hidden="1" customHeight="1">
      <c r="A237" s="152" t="s">
        <v>414</v>
      </c>
      <c r="B237" s="143"/>
      <c r="C237" s="197" t="s">
        <v>857</v>
      </c>
      <c r="D237" s="197" t="s">
        <v>858</v>
      </c>
      <c r="E237" s="234"/>
      <c r="F237" s="151"/>
      <c r="G237" s="304"/>
      <c r="H237" s="294">
        <v>0</v>
      </c>
      <c r="I237" s="304"/>
      <c r="J237" s="93">
        <v>0</v>
      </c>
    </row>
    <row r="238" spans="1:10" ht="24.95" hidden="1" customHeight="1">
      <c r="A238" s="152" t="s">
        <v>414</v>
      </c>
      <c r="B238" s="143"/>
      <c r="C238" s="197" t="s">
        <v>860</v>
      </c>
      <c r="D238" s="197" t="s">
        <v>859</v>
      </c>
      <c r="E238" s="234"/>
      <c r="F238" s="151"/>
      <c r="G238" s="304"/>
      <c r="H238" s="294">
        <v>0</v>
      </c>
      <c r="I238" s="304"/>
      <c r="J238" s="93">
        <v>0</v>
      </c>
    </row>
    <row r="239" spans="1:10" ht="24.95" hidden="1" customHeight="1">
      <c r="A239" s="152" t="s">
        <v>414</v>
      </c>
      <c r="B239" s="143"/>
      <c r="C239" s="197" t="s">
        <v>862</v>
      </c>
      <c r="D239" s="197" t="s">
        <v>861</v>
      </c>
      <c r="E239" s="234"/>
      <c r="F239" s="151"/>
      <c r="G239" s="304"/>
      <c r="H239" s="294">
        <v>0</v>
      </c>
      <c r="I239" s="304"/>
      <c r="J239" s="93">
        <v>0</v>
      </c>
    </row>
    <row r="240" spans="1:10" ht="24.95" hidden="1" customHeight="1">
      <c r="A240" s="152" t="s">
        <v>414</v>
      </c>
      <c r="B240" s="143"/>
      <c r="C240" s="197" t="s">
        <v>863</v>
      </c>
      <c r="D240" s="197" t="s">
        <v>309</v>
      </c>
      <c r="E240" s="234"/>
      <c r="F240" s="151"/>
      <c r="G240" s="304"/>
      <c r="H240" s="294">
        <v>0</v>
      </c>
      <c r="I240" s="304"/>
      <c r="J240" s="93">
        <v>0</v>
      </c>
    </row>
    <row r="241" spans="1:10" ht="24.95" hidden="1" customHeight="1">
      <c r="A241" s="152" t="s">
        <v>414</v>
      </c>
      <c r="B241" s="143"/>
      <c r="C241" s="197" t="s">
        <v>865</v>
      </c>
      <c r="D241" s="197" t="s">
        <v>864</v>
      </c>
      <c r="E241" s="234"/>
      <c r="F241" s="151"/>
      <c r="G241" s="304"/>
      <c r="H241" s="294">
        <v>0</v>
      </c>
      <c r="I241" s="304"/>
      <c r="J241" s="93">
        <v>0</v>
      </c>
    </row>
    <row r="242" spans="1:10" ht="24.95" hidden="1" customHeight="1">
      <c r="A242" s="152" t="s">
        <v>414</v>
      </c>
      <c r="B242" s="143"/>
      <c r="C242" s="197" t="s">
        <v>866</v>
      </c>
      <c r="D242" s="197" t="s">
        <v>451</v>
      </c>
      <c r="E242" s="234"/>
      <c r="F242" s="151"/>
      <c r="G242" s="305"/>
      <c r="H242" s="294">
        <v>0</v>
      </c>
      <c r="I242" s="304"/>
      <c r="J242" s="93">
        <v>0</v>
      </c>
    </row>
    <row r="243" spans="1:10" ht="24.95" hidden="1" customHeight="1">
      <c r="A243" s="152" t="s">
        <v>414</v>
      </c>
      <c r="B243" s="143"/>
      <c r="C243" s="197" t="s">
        <v>868</v>
      </c>
      <c r="D243" s="197" t="s">
        <v>867</v>
      </c>
      <c r="E243" s="234"/>
      <c r="F243" s="151"/>
      <c r="G243" s="304"/>
      <c r="H243" s="294">
        <v>0</v>
      </c>
      <c r="I243" s="305"/>
      <c r="J243" s="93">
        <v>0</v>
      </c>
    </row>
    <row r="244" spans="1:10" ht="24.95" hidden="1" customHeight="1">
      <c r="A244" s="152" t="s">
        <v>414</v>
      </c>
      <c r="B244" s="143"/>
      <c r="C244" s="197" t="s">
        <v>869</v>
      </c>
      <c r="D244" s="197" t="s">
        <v>64</v>
      </c>
      <c r="E244" s="234"/>
      <c r="F244" s="151"/>
      <c r="G244" s="304"/>
      <c r="H244" s="294">
        <v>0</v>
      </c>
      <c r="I244" s="304"/>
      <c r="J244" s="93">
        <v>0</v>
      </c>
    </row>
    <row r="245" spans="1:10" ht="24.95" hidden="1" customHeight="1">
      <c r="A245" s="152" t="s">
        <v>414</v>
      </c>
      <c r="B245" s="143"/>
      <c r="C245" s="197" t="s">
        <v>168</v>
      </c>
      <c r="D245" s="197" t="s">
        <v>870</v>
      </c>
      <c r="E245" s="234"/>
      <c r="F245" s="151"/>
      <c r="G245" s="304"/>
      <c r="H245" s="294">
        <v>0</v>
      </c>
      <c r="I245" s="304"/>
      <c r="J245" s="93">
        <v>0</v>
      </c>
    </row>
    <row r="246" spans="1:10" ht="24.95" hidden="1" customHeight="1">
      <c r="A246" s="152" t="s">
        <v>414</v>
      </c>
      <c r="B246" s="143"/>
      <c r="C246" s="197" t="s">
        <v>871</v>
      </c>
      <c r="D246" s="197" t="s">
        <v>240</v>
      </c>
      <c r="E246" s="234"/>
      <c r="F246" s="151"/>
      <c r="G246" s="304"/>
      <c r="H246" s="294">
        <v>0</v>
      </c>
      <c r="I246" s="304"/>
      <c r="J246" s="93">
        <v>0</v>
      </c>
    </row>
    <row r="247" spans="1:10" ht="24.95" hidden="1" customHeight="1">
      <c r="A247" s="152" t="s">
        <v>414</v>
      </c>
      <c r="B247" s="143"/>
      <c r="C247" s="197" t="s">
        <v>183</v>
      </c>
      <c r="D247" s="197" t="s">
        <v>184</v>
      </c>
      <c r="E247" s="234"/>
      <c r="F247" s="151"/>
      <c r="G247" s="304"/>
      <c r="H247" s="294">
        <v>0</v>
      </c>
      <c r="I247" s="304"/>
      <c r="J247" s="93">
        <v>0</v>
      </c>
    </row>
    <row r="248" spans="1:10" ht="24.95" hidden="1" customHeight="1">
      <c r="A248" s="152" t="s">
        <v>414</v>
      </c>
      <c r="B248" s="143"/>
      <c r="C248" s="198" t="s">
        <v>187</v>
      </c>
      <c r="D248" s="198" t="s">
        <v>188</v>
      </c>
      <c r="E248" s="217" t="s">
        <v>189</v>
      </c>
      <c r="F248" s="25"/>
      <c r="G248" s="307"/>
      <c r="H248" s="294">
        <v>0</v>
      </c>
      <c r="I248" s="304"/>
      <c r="J248" s="93">
        <v>0</v>
      </c>
    </row>
    <row r="249" spans="1:10" ht="24.95" hidden="1" customHeight="1">
      <c r="A249" s="152" t="s">
        <v>414</v>
      </c>
      <c r="B249" s="143"/>
      <c r="C249" s="197" t="s">
        <v>873</v>
      </c>
      <c r="D249" s="197" t="s">
        <v>872</v>
      </c>
      <c r="E249" s="234"/>
      <c r="F249" s="151"/>
      <c r="G249" s="304"/>
      <c r="H249" s="294">
        <v>0</v>
      </c>
      <c r="I249" s="307"/>
      <c r="J249" s="93">
        <v>0</v>
      </c>
    </row>
    <row r="250" spans="1:10" ht="24.95" hidden="1" customHeight="1">
      <c r="A250" s="152" t="s">
        <v>414</v>
      </c>
      <c r="B250" s="143"/>
      <c r="C250" s="197" t="s">
        <v>875</v>
      </c>
      <c r="D250" s="197" t="s">
        <v>874</v>
      </c>
      <c r="E250" s="234"/>
      <c r="F250" s="151"/>
      <c r="G250" s="304"/>
      <c r="H250" s="294">
        <v>0</v>
      </c>
      <c r="I250" s="304"/>
      <c r="J250" s="93">
        <v>0</v>
      </c>
    </row>
    <row r="251" spans="1:10" ht="24.95" hidden="1" customHeight="1">
      <c r="A251" s="152" t="s">
        <v>414</v>
      </c>
      <c r="B251" s="143"/>
      <c r="C251" s="197" t="s">
        <v>877</v>
      </c>
      <c r="D251" s="197" t="s">
        <v>876</v>
      </c>
      <c r="E251" s="234"/>
      <c r="F251" s="151"/>
      <c r="G251" s="304"/>
      <c r="H251" s="294">
        <v>0</v>
      </c>
      <c r="I251" s="304"/>
      <c r="J251" s="93">
        <v>0</v>
      </c>
    </row>
    <row r="252" spans="1:10" ht="24.95" hidden="1" customHeight="1">
      <c r="A252" s="152" t="s">
        <v>414</v>
      </c>
      <c r="B252" s="143"/>
      <c r="C252" s="197" t="s">
        <v>879</v>
      </c>
      <c r="D252" s="197" t="s">
        <v>878</v>
      </c>
      <c r="E252" s="234"/>
      <c r="F252" s="151"/>
      <c r="G252" s="304"/>
      <c r="H252" s="294">
        <v>0</v>
      </c>
      <c r="I252" s="304"/>
      <c r="J252" s="93">
        <v>0</v>
      </c>
    </row>
    <row r="253" spans="1:10" ht="24.95" hidden="1" customHeight="1">
      <c r="A253" s="152" t="s">
        <v>414</v>
      </c>
      <c r="B253" s="143"/>
      <c r="C253" s="197" t="s">
        <v>442</v>
      </c>
      <c r="D253" s="197" t="s">
        <v>443</v>
      </c>
      <c r="E253" s="234"/>
      <c r="F253" s="151"/>
      <c r="G253" s="305"/>
      <c r="H253" s="294">
        <v>0</v>
      </c>
      <c r="I253" s="304"/>
      <c r="J253" s="93">
        <v>0</v>
      </c>
    </row>
    <row r="254" spans="1:10" ht="24.95" hidden="1" customHeight="1">
      <c r="A254" s="199" t="s">
        <v>414</v>
      </c>
      <c r="B254" s="143"/>
      <c r="C254" s="198" t="s">
        <v>216</v>
      </c>
      <c r="D254" s="198" t="s">
        <v>217</v>
      </c>
      <c r="E254" s="217" t="s">
        <v>219</v>
      </c>
      <c r="F254" s="1" t="s">
        <v>220</v>
      </c>
      <c r="G254" s="294">
        <v>0</v>
      </c>
      <c r="H254" s="294"/>
      <c r="I254" s="298"/>
      <c r="J254" s="93" t="s">
        <v>926</v>
      </c>
    </row>
    <row r="255" spans="1:10" ht="24.95" hidden="1" customHeight="1">
      <c r="A255" s="152" t="s">
        <v>414</v>
      </c>
      <c r="B255" s="143"/>
      <c r="C255" s="197" t="s">
        <v>221</v>
      </c>
      <c r="D255" s="197" t="s">
        <v>34</v>
      </c>
      <c r="E255" s="234"/>
      <c r="F255" s="151"/>
      <c r="G255" s="304"/>
      <c r="H255" s="294">
        <v>0</v>
      </c>
      <c r="I255" s="304"/>
      <c r="J255" s="93">
        <v>0</v>
      </c>
    </row>
    <row r="256" spans="1:10" ht="24.95" hidden="1" customHeight="1">
      <c r="A256" s="152" t="s">
        <v>414</v>
      </c>
      <c r="B256" s="143"/>
      <c r="C256" s="197" t="s">
        <v>881</v>
      </c>
      <c r="D256" s="197" t="s">
        <v>880</v>
      </c>
      <c r="E256" s="234"/>
      <c r="F256" s="151"/>
      <c r="G256" s="304"/>
      <c r="H256" s="294">
        <v>0</v>
      </c>
      <c r="I256" s="304"/>
      <c r="J256" s="93">
        <v>0</v>
      </c>
    </row>
    <row r="257" spans="1:10" ht="24.95" hidden="1" customHeight="1">
      <c r="A257" s="152" t="s">
        <v>414</v>
      </c>
      <c r="B257" s="143"/>
      <c r="C257" s="197" t="s">
        <v>226</v>
      </c>
      <c r="D257" s="197" t="s">
        <v>222</v>
      </c>
      <c r="E257" s="234"/>
      <c r="F257" s="151"/>
      <c r="G257" s="304"/>
      <c r="H257" s="294">
        <v>0</v>
      </c>
      <c r="I257" s="304"/>
      <c r="J257" s="93">
        <v>0</v>
      </c>
    </row>
    <row r="258" spans="1:10" ht="24.95" hidden="1" customHeight="1">
      <c r="A258" s="152" t="s">
        <v>414</v>
      </c>
      <c r="B258" s="143"/>
      <c r="C258" s="197" t="s">
        <v>883</v>
      </c>
      <c r="D258" s="197" t="s">
        <v>882</v>
      </c>
      <c r="E258" s="234"/>
      <c r="F258" s="151"/>
      <c r="G258" s="304"/>
      <c r="H258" s="294">
        <v>0</v>
      </c>
      <c r="I258" s="304"/>
      <c r="J258" s="93">
        <v>0</v>
      </c>
    </row>
    <row r="259" spans="1:10" ht="24.95" hidden="1" customHeight="1">
      <c r="A259" s="152" t="s">
        <v>414</v>
      </c>
      <c r="B259" s="143"/>
      <c r="C259" s="197" t="s">
        <v>667</v>
      </c>
      <c r="D259" s="197" t="s">
        <v>902</v>
      </c>
      <c r="E259" s="234"/>
      <c r="F259" s="151"/>
      <c r="G259" s="304"/>
      <c r="H259" s="294">
        <v>0</v>
      </c>
      <c r="I259" s="304"/>
      <c r="J259" s="93">
        <v>0</v>
      </c>
    </row>
    <row r="260" spans="1:10" ht="24.95" hidden="1" customHeight="1">
      <c r="A260" s="152" t="s">
        <v>414</v>
      </c>
      <c r="B260" s="143"/>
      <c r="C260" s="198" t="s">
        <v>251</v>
      </c>
      <c r="D260" s="198" t="s">
        <v>252</v>
      </c>
      <c r="E260" s="217" t="s">
        <v>253</v>
      </c>
      <c r="F260" s="25"/>
      <c r="G260" s="307"/>
      <c r="H260" s="294">
        <v>0</v>
      </c>
      <c r="I260" s="304"/>
      <c r="J260" s="93">
        <v>0</v>
      </c>
    </row>
    <row r="261" spans="1:10" ht="24.95" hidden="1" customHeight="1">
      <c r="A261" s="152" t="s">
        <v>414</v>
      </c>
      <c r="B261" s="143"/>
      <c r="C261" s="197" t="s">
        <v>884</v>
      </c>
      <c r="D261" s="197" t="s">
        <v>798</v>
      </c>
      <c r="E261" s="234"/>
      <c r="F261" s="151"/>
      <c r="G261" s="304"/>
      <c r="H261" s="294">
        <v>0</v>
      </c>
      <c r="I261" s="307"/>
      <c r="J261" s="93">
        <v>0</v>
      </c>
    </row>
    <row r="262" spans="1:10" ht="24.95" hidden="1" customHeight="1">
      <c r="A262" s="152" t="s">
        <v>414</v>
      </c>
      <c r="B262" s="143"/>
      <c r="C262" s="197" t="s">
        <v>884</v>
      </c>
      <c r="D262" s="197" t="s">
        <v>885</v>
      </c>
      <c r="E262" s="234"/>
      <c r="F262" s="151"/>
      <c r="G262" s="304"/>
      <c r="H262" s="294">
        <v>0</v>
      </c>
      <c r="I262" s="304"/>
      <c r="J262" s="93">
        <v>0</v>
      </c>
    </row>
    <row r="263" spans="1:10" ht="24.95" hidden="1" customHeight="1">
      <c r="A263" s="152" t="s">
        <v>414</v>
      </c>
      <c r="B263" s="143"/>
      <c r="C263" s="197" t="s">
        <v>884</v>
      </c>
      <c r="D263" s="197" t="s">
        <v>466</v>
      </c>
      <c r="E263" s="234"/>
      <c r="F263" s="151"/>
      <c r="G263" s="304"/>
      <c r="H263" s="294">
        <v>0</v>
      </c>
      <c r="I263" s="304"/>
      <c r="J263" s="93">
        <v>0</v>
      </c>
    </row>
    <row r="264" spans="1:10" ht="24.95" hidden="1" customHeight="1">
      <c r="A264" s="152" t="s">
        <v>414</v>
      </c>
      <c r="B264" s="143"/>
      <c r="C264" s="197" t="s">
        <v>887</v>
      </c>
      <c r="D264" s="197" t="s">
        <v>886</v>
      </c>
      <c r="E264" s="234"/>
      <c r="F264" s="151"/>
      <c r="G264" s="304"/>
      <c r="H264" s="294">
        <v>0</v>
      </c>
      <c r="I264" s="304"/>
      <c r="J264" s="93">
        <v>0</v>
      </c>
    </row>
    <row r="265" spans="1:10" ht="24.95" hidden="1" customHeight="1">
      <c r="A265" s="152" t="s">
        <v>414</v>
      </c>
      <c r="B265" s="143"/>
      <c r="C265" s="197" t="s">
        <v>905</v>
      </c>
      <c r="D265" s="197" t="s">
        <v>843</v>
      </c>
      <c r="E265" s="234"/>
      <c r="F265" s="151"/>
      <c r="G265" s="304"/>
      <c r="H265" s="294">
        <v>0</v>
      </c>
      <c r="I265" s="304"/>
      <c r="J265" s="93">
        <v>0</v>
      </c>
    </row>
    <row r="266" spans="1:10" ht="24.95" hidden="1" customHeight="1">
      <c r="A266" s="152" t="s">
        <v>414</v>
      </c>
      <c r="B266" s="143"/>
      <c r="C266" s="197" t="s">
        <v>889</v>
      </c>
      <c r="D266" s="197" t="s">
        <v>888</v>
      </c>
      <c r="E266" s="234"/>
      <c r="F266" s="151"/>
      <c r="G266" s="304"/>
      <c r="H266" s="294">
        <v>0</v>
      </c>
      <c r="I266" s="304"/>
      <c r="J266" s="93">
        <v>0</v>
      </c>
    </row>
    <row r="267" spans="1:10" ht="24.95" hidden="1" customHeight="1">
      <c r="A267" s="152" t="s">
        <v>414</v>
      </c>
      <c r="B267" s="143"/>
      <c r="C267" s="197" t="s">
        <v>809</v>
      </c>
      <c r="D267" s="197" t="s">
        <v>546</v>
      </c>
      <c r="E267" s="234"/>
      <c r="F267" s="151"/>
      <c r="G267" s="305"/>
      <c r="H267" s="294">
        <v>0</v>
      </c>
      <c r="I267" s="304"/>
      <c r="J267" s="93">
        <v>0</v>
      </c>
    </row>
    <row r="268" spans="1:10" ht="24.95" hidden="1" customHeight="1">
      <c r="A268" s="152" t="s">
        <v>414</v>
      </c>
      <c r="B268" s="143"/>
      <c r="C268" s="197" t="s">
        <v>698</v>
      </c>
      <c r="D268" s="197" t="s">
        <v>890</v>
      </c>
      <c r="E268" s="234"/>
      <c r="F268" s="151"/>
      <c r="G268" s="304"/>
      <c r="H268" s="294">
        <v>0</v>
      </c>
      <c r="I268" s="305"/>
      <c r="J268" s="93">
        <v>0</v>
      </c>
    </row>
    <row r="269" spans="1:10" ht="24.95" hidden="1" customHeight="1">
      <c r="A269" s="152" t="s">
        <v>414</v>
      </c>
      <c r="B269" s="143"/>
      <c r="C269" s="197" t="s">
        <v>891</v>
      </c>
      <c r="D269" s="197" t="s">
        <v>16</v>
      </c>
      <c r="E269" s="234"/>
      <c r="F269" s="151"/>
      <c r="G269" s="304"/>
      <c r="H269" s="294">
        <v>0</v>
      </c>
      <c r="I269" s="304"/>
      <c r="J269" s="93">
        <v>0</v>
      </c>
    </row>
    <row r="270" spans="1:10" ht="24.95" hidden="1" customHeight="1">
      <c r="A270" s="152" t="s">
        <v>414</v>
      </c>
      <c r="B270" s="143"/>
      <c r="C270" s="197" t="s">
        <v>893</v>
      </c>
      <c r="D270" s="197" t="s">
        <v>892</v>
      </c>
      <c r="E270" s="234"/>
      <c r="F270" s="151"/>
      <c r="G270" s="304"/>
      <c r="H270" s="294">
        <v>0</v>
      </c>
      <c r="I270" s="304"/>
      <c r="J270" s="93">
        <v>0</v>
      </c>
    </row>
    <row r="271" spans="1:10" ht="24.95" hidden="1" customHeight="1">
      <c r="A271" s="152" t="s">
        <v>414</v>
      </c>
      <c r="B271" s="143"/>
      <c r="C271" s="197" t="s">
        <v>895</v>
      </c>
      <c r="D271" s="197" t="s">
        <v>894</v>
      </c>
      <c r="E271" s="234"/>
      <c r="F271" s="151"/>
      <c r="G271" s="304"/>
      <c r="H271" s="294">
        <v>0</v>
      </c>
      <c r="I271" s="304"/>
      <c r="J271" s="93">
        <v>0</v>
      </c>
    </row>
    <row r="272" spans="1:10" ht="24.95" hidden="1" customHeight="1">
      <c r="A272" s="152" t="s">
        <v>414</v>
      </c>
      <c r="B272" s="143"/>
      <c r="C272" s="197" t="s">
        <v>295</v>
      </c>
      <c r="D272" s="197" t="s">
        <v>896</v>
      </c>
      <c r="E272" s="234"/>
      <c r="F272" s="151"/>
      <c r="G272" s="305"/>
      <c r="H272" s="294">
        <v>0</v>
      </c>
      <c r="I272" s="304"/>
      <c r="J272" s="93">
        <v>0</v>
      </c>
    </row>
    <row r="273" spans="1:11" ht="24.95" hidden="1" customHeight="1">
      <c r="A273" s="152" t="s">
        <v>414</v>
      </c>
      <c r="B273" s="143"/>
      <c r="C273" s="197" t="s">
        <v>897</v>
      </c>
      <c r="D273" s="197" t="s">
        <v>599</v>
      </c>
      <c r="E273" s="234"/>
      <c r="F273" s="151"/>
      <c r="G273" s="304"/>
      <c r="H273" s="294">
        <v>0</v>
      </c>
      <c r="I273" s="304"/>
      <c r="J273" s="93">
        <v>0</v>
      </c>
    </row>
    <row r="274" spans="1:11" ht="24.95" hidden="1" customHeight="1">
      <c r="A274" s="152" t="s">
        <v>414</v>
      </c>
      <c r="B274" s="143"/>
      <c r="C274" s="198" t="s">
        <v>316</v>
      </c>
      <c r="D274" s="198" t="s">
        <v>317</v>
      </c>
      <c r="E274" s="217" t="s">
        <v>319</v>
      </c>
      <c r="F274" s="25"/>
      <c r="G274" s="307"/>
      <c r="H274" s="294">
        <v>0</v>
      </c>
      <c r="I274" s="305"/>
      <c r="J274" s="93">
        <v>0</v>
      </c>
    </row>
    <row r="275" spans="1:11" ht="24.95" hidden="1" customHeight="1">
      <c r="A275" s="152" t="s">
        <v>414</v>
      </c>
      <c r="B275" s="143"/>
      <c r="C275" s="197" t="s">
        <v>321</v>
      </c>
      <c r="D275" s="197" t="s">
        <v>322</v>
      </c>
      <c r="E275" s="234"/>
      <c r="F275" s="151"/>
      <c r="G275" s="305"/>
      <c r="H275" s="294">
        <v>0</v>
      </c>
      <c r="I275" s="307"/>
      <c r="J275" s="93">
        <v>0</v>
      </c>
    </row>
    <row r="276" spans="1:11" ht="24.95" hidden="1" customHeight="1">
      <c r="A276" s="287" t="s">
        <v>414</v>
      </c>
      <c r="B276" s="288"/>
      <c r="C276" s="289" t="s">
        <v>898</v>
      </c>
      <c r="D276" s="281" t="s">
        <v>363</v>
      </c>
      <c r="E276" s="283"/>
      <c r="F276" s="284"/>
      <c r="G276" s="309"/>
      <c r="H276" s="295">
        <v>0</v>
      </c>
      <c r="I276" s="309"/>
      <c r="J276" s="339" t="s">
        <v>926</v>
      </c>
      <c r="K276" t="s">
        <v>929</v>
      </c>
    </row>
    <row r="277" spans="1:11" ht="24.95" hidden="1" customHeight="1">
      <c r="A277" s="152" t="s">
        <v>414</v>
      </c>
      <c r="B277" s="143"/>
      <c r="C277" s="197" t="s">
        <v>899</v>
      </c>
      <c r="D277" s="197" t="s">
        <v>152</v>
      </c>
      <c r="E277" s="234"/>
      <c r="F277" s="151"/>
      <c r="G277" s="305"/>
      <c r="H277" s="298">
        <v>0</v>
      </c>
      <c r="I277" s="305"/>
      <c r="J277" s="86">
        <v>0</v>
      </c>
    </row>
    <row r="278" spans="1:11" ht="24.95" hidden="1" customHeight="1">
      <c r="A278" s="152" t="s">
        <v>414</v>
      </c>
      <c r="B278" s="143"/>
      <c r="C278" s="197" t="s">
        <v>330</v>
      </c>
      <c r="D278" s="197" t="s">
        <v>852</v>
      </c>
      <c r="E278" s="234"/>
      <c r="F278" s="151"/>
      <c r="G278" s="305"/>
      <c r="H278" s="298">
        <v>0</v>
      </c>
      <c r="I278" s="305"/>
      <c r="J278" s="86">
        <v>0</v>
      </c>
      <c r="K278" t="s">
        <v>927</v>
      </c>
    </row>
    <row r="279" spans="1:11" ht="24.95" hidden="1" customHeight="1">
      <c r="A279" s="152" t="s">
        <v>414</v>
      </c>
      <c r="B279" s="143"/>
      <c r="C279" s="198" t="s">
        <v>357</v>
      </c>
      <c r="D279" s="198" t="s">
        <v>358</v>
      </c>
      <c r="E279" s="217" t="s">
        <v>360</v>
      </c>
      <c r="F279" s="86"/>
      <c r="G279" s="310"/>
      <c r="H279" s="298">
        <v>0</v>
      </c>
      <c r="I279" s="305"/>
      <c r="J279" s="86">
        <v>0</v>
      </c>
    </row>
    <row r="280" spans="1:11" ht="24.95" hidden="1" customHeight="1">
      <c r="A280" s="199" t="s">
        <v>414</v>
      </c>
      <c r="B280" s="143"/>
      <c r="C280" s="198" t="s">
        <v>390</v>
      </c>
      <c r="D280" s="198" t="s">
        <v>428</v>
      </c>
      <c r="E280" s="159" t="s">
        <v>473</v>
      </c>
      <c r="F280" s="11" t="s">
        <v>474</v>
      </c>
      <c r="G280" s="298">
        <v>0</v>
      </c>
      <c r="H280" s="293"/>
      <c r="I280" s="298"/>
      <c r="J280" s="86" t="s">
        <v>912</v>
      </c>
    </row>
    <row r="281" spans="1:11" ht="24.95" hidden="1" customHeight="1">
      <c r="A281" s="199" t="s">
        <v>414</v>
      </c>
      <c r="B281" s="143"/>
      <c r="C281" s="198" t="s">
        <v>362</v>
      </c>
      <c r="D281" s="198" t="s">
        <v>363</v>
      </c>
      <c r="E281" s="217"/>
      <c r="F281" s="86"/>
      <c r="G281" s="310"/>
      <c r="H281" s="298"/>
      <c r="I281" s="305"/>
      <c r="J281" s="86" t="s">
        <v>919</v>
      </c>
    </row>
    <row r="282" spans="1:11" ht="24.95" hidden="1" customHeight="1">
      <c r="A282" s="199" t="s">
        <v>414</v>
      </c>
      <c r="B282" s="143"/>
      <c r="C282" s="198" t="s">
        <v>362</v>
      </c>
      <c r="D282" s="198" t="s">
        <v>363</v>
      </c>
      <c r="E282" s="217" t="s">
        <v>365</v>
      </c>
      <c r="F282" s="1" t="s">
        <v>366</v>
      </c>
      <c r="G282" s="298">
        <v>0</v>
      </c>
      <c r="H282" s="293"/>
      <c r="I282" s="298"/>
      <c r="J282" s="86" t="s">
        <v>926</v>
      </c>
    </row>
    <row r="283" spans="1:11" ht="24.95" hidden="1" customHeight="1">
      <c r="A283" s="152" t="s">
        <v>414</v>
      </c>
      <c r="B283" s="143"/>
      <c r="C283" s="197" t="s">
        <v>900</v>
      </c>
      <c r="D283" s="197" t="s">
        <v>16</v>
      </c>
      <c r="E283" s="234"/>
      <c r="F283" s="151"/>
      <c r="G283" s="305"/>
      <c r="H283" s="298">
        <v>0</v>
      </c>
      <c r="I283" s="310"/>
      <c r="J283" s="86">
        <v>0</v>
      </c>
    </row>
    <row r="284" spans="1:11" ht="24.95" hidden="1" customHeight="1">
      <c r="A284" s="199" t="s">
        <v>414</v>
      </c>
      <c r="B284" s="143"/>
      <c r="C284" s="198" t="s">
        <v>375</v>
      </c>
      <c r="D284" s="198" t="s">
        <v>380</v>
      </c>
      <c r="E284" s="159" t="s">
        <v>381</v>
      </c>
      <c r="F284" s="11" t="s">
        <v>475</v>
      </c>
      <c r="G284" s="298">
        <v>0</v>
      </c>
      <c r="H284" s="299"/>
      <c r="I284" s="298"/>
      <c r="J284" s="86" t="s">
        <v>912</v>
      </c>
      <c r="K284" t="s">
        <v>928</v>
      </c>
    </row>
    <row r="285" spans="1:11" ht="24.95" hidden="1" customHeight="1">
      <c r="A285" s="152" t="s">
        <v>414</v>
      </c>
      <c r="B285" s="143"/>
      <c r="C285" s="198" t="s">
        <v>371</v>
      </c>
      <c r="D285" s="198" t="s">
        <v>372</v>
      </c>
      <c r="E285" s="159" t="s">
        <v>373</v>
      </c>
      <c r="F285" s="201"/>
      <c r="G285" s="310"/>
      <c r="H285" s="298">
        <v>0</v>
      </c>
      <c r="I285" s="305"/>
      <c r="J285" s="86">
        <v>0</v>
      </c>
    </row>
    <row r="286" spans="1:11" ht="24.95" hidden="1" customHeight="1">
      <c r="A286" s="152" t="s">
        <v>908</v>
      </c>
      <c r="B286" s="143"/>
      <c r="C286" s="198" t="s">
        <v>330</v>
      </c>
      <c r="D286" s="198" t="s">
        <v>331</v>
      </c>
      <c r="E286" s="217" t="s">
        <v>333</v>
      </c>
      <c r="F286" s="1" t="s">
        <v>334</v>
      </c>
      <c r="G286" s="298">
        <v>0</v>
      </c>
      <c r="H286" s="293"/>
      <c r="I286" s="298"/>
      <c r="J286" s="86"/>
      <c r="K286" t="s">
        <v>929</v>
      </c>
    </row>
    <row r="287" spans="1:11" ht="24.95" hidden="1" customHeight="1">
      <c r="A287" s="152"/>
      <c r="B287" s="143"/>
      <c r="C287" s="198"/>
      <c r="D287" s="198"/>
      <c r="E287" s="159"/>
      <c r="F287" s="201"/>
      <c r="G287" s="310"/>
      <c r="H287" s="298"/>
      <c r="I287" s="310"/>
      <c r="J287" s="86">
        <v>0</v>
      </c>
    </row>
    <row r="288" spans="1:11" ht="24.95" hidden="1" customHeight="1"/>
    <row r="289" spans="6:7" ht="24.95" hidden="1" customHeight="1"/>
    <row r="290" spans="6:7" ht="24.95" hidden="1" customHeight="1"/>
    <row r="291" spans="6:7" ht="24.95" hidden="1" customHeight="1"/>
    <row r="292" spans="6:7" ht="24.95" hidden="1" customHeight="1"/>
    <row r="293" spans="6:7" ht="24.95" hidden="1" customHeight="1"/>
    <row r="295" spans="6:7" ht="24.95" customHeight="1">
      <c r="F295">
        <v>463060</v>
      </c>
      <c r="G295" s="300">
        <f>F295/12</f>
        <v>38588.333333333336</v>
      </c>
    </row>
  </sheetData>
  <autoFilter ref="A1:J293">
    <filterColumn colId="0"/>
    <filterColumn colId="1">
      <filters>
        <filter val="2"/>
      </filters>
    </filterColumn>
  </autoFilter>
  <sortState ref="A2:J296">
    <sortCondition ref="A2:A296"/>
    <sortCondition ref="B2:B296"/>
    <sortCondition ref="C2:C296"/>
  </sortState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113"/>
  <sheetViews>
    <sheetView topLeftCell="C1" workbookViewId="0">
      <selection activeCell="C63" sqref="A63:XFD63"/>
    </sheetView>
  </sheetViews>
  <sheetFormatPr defaultRowHeight="15.75"/>
  <cols>
    <col min="1" max="2" width="9.140625" hidden="1" customWidth="1"/>
    <col min="3" max="3" width="10.140625" customWidth="1"/>
    <col min="4" max="4" width="9.7109375" customWidth="1"/>
    <col min="5" max="5" width="22.28515625" customWidth="1"/>
    <col min="6" max="6" width="28.28515625" style="129" customWidth="1"/>
    <col min="7" max="7" width="12.140625" style="278" customWidth="1"/>
    <col min="8" max="8" width="9.5703125" bestFit="1" customWidth="1"/>
  </cols>
  <sheetData>
    <row r="1" spans="1:8">
      <c r="A1" s="248">
        <v>1009</v>
      </c>
      <c r="B1">
        <v>1</v>
      </c>
      <c r="C1" s="158" t="s">
        <v>482</v>
      </c>
      <c r="D1" s="159" t="s">
        <v>483</v>
      </c>
      <c r="E1" s="86" t="s">
        <v>484</v>
      </c>
      <c r="F1" s="86" t="s">
        <v>924</v>
      </c>
      <c r="G1" s="275">
        <v>3000</v>
      </c>
      <c r="H1" s="260"/>
    </row>
    <row r="2" spans="1:8">
      <c r="A2" s="202">
        <v>1009</v>
      </c>
      <c r="B2" s="143">
        <v>1</v>
      </c>
      <c r="C2" s="197" t="s">
        <v>477</v>
      </c>
      <c r="D2" s="197" t="s">
        <v>486</v>
      </c>
      <c r="E2" s="158" t="s">
        <v>487</v>
      </c>
      <c r="F2" s="86" t="s">
        <v>488</v>
      </c>
      <c r="G2" s="276">
        <v>3150</v>
      </c>
    </row>
    <row r="3" spans="1:8">
      <c r="A3" s="202">
        <v>1009</v>
      </c>
      <c r="B3" s="143">
        <v>1</v>
      </c>
      <c r="C3" s="198" t="s">
        <v>477</v>
      </c>
      <c r="D3" s="198" t="s">
        <v>476</v>
      </c>
      <c r="E3" s="159" t="s">
        <v>478</v>
      </c>
      <c r="F3" s="252" t="s">
        <v>479</v>
      </c>
      <c r="G3" s="271">
        <v>3450</v>
      </c>
    </row>
    <row r="4" spans="1:8">
      <c r="A4" s="202">
        <v>1009</v>
      </c>
      <c r="B4" s="143">
        <v>1</v>
      </c>
      <c r="C4" s="197" t="s">
        <v>489</v>
      </c>
      <c r="D4" s="198" t="s">
        <v>490</v>
      </c>
      <c r="E4" s="158" t="s">
        <v>491</v>
      </c>
      <c r="F4" s="86" t="s">
        <v>492</v>
      </c>
      <c r="G4" s="269">
        <v>3000</v>
      </c>
    </row>
    <row r="5" spans="1:8">
      <c r="A5" s="202">
        <v>1009</v>
      </c>
      <c r="B5" s="143">
        <v>1</v>
      </c>
      <c r="C5" s="197" t="s">
        <v>493</v>
      </c>
      <c r="D5" s="242" t="s">
        <v>494</v>
      </c>
      <c r="E5" s="160" t="s">
        <v>495</v>
      </c>
      <c r="F5" s="86" t="s">
        <v>496</v>
      </c>
      <c r="G5" s="269">
        <v>3000</v>
      </c>
    </row>
    <row r="6" spans="1:8">
      <c r="A6" s="202">
        <v>1009</v>
      </c>
      <c r="B6" s="143">
        <v>1</v>
      </c>
      <c r="C6" s="197" t="s">
        <v>501</v>
      </c>
      <c r="D6" s="197" t="s">
        <v>240</v>
      </c>
      <c r="E6" s="158" t="s">
        <v>502</v>
      </c>
      <c r="F6" s="86" t="s">
        <v>503</v>
      </c>
      <c r="G6" s="269">
        <v>3000</v>
      </c>
    </row>
    <row r="7" spans="1:8">
      <c r="A7" s="202">
        <v>1009</v>
      </c>
      <c r="B7" s="143">
        <v>1</v>
      </c>
      <c r="C7" s="197" t="s">
        <v>504</v>
      </c>
      <c r="D7" s="198" t="s">
        <v>505</v>
      </c>
      <c r="E7" s="158" t="s">
        <v>506</v>
      </c>
      <c r="F7" s="86" t="s">
        <v>507</v>
      </c>
      <c r="G7" s="269">
        <v>3000</v>
      </c>
    </row>
    <row r="8" spans="1:8">
      <c r="A8" s="202">
        <v>1009</v>
      </c>
      <c r="B8" s="143">
        <v>1</v>
      </c>
      <c r="C8" s="197" t="s">
        <v>508</v>
      </c>
      <c r="D8" s="198" t="s">
        <v>509</v>
      </c>
      <c r="E8" s="158" t="s">
        <v>510</v>
      </c>
      <c r="F8" s="86" t="s">
        <v>511</v>
      </c>
      <c r="G8" s="269">
        <v>3000</v>
      </c>
    </row>
    <row r="9" spans="1:8">
      <c r="A9" s="202">
        <v>1009</v>
      </c>
      <c r="B9" s="143">
        <v>1</v>
      </c>
      <c r="C9" s="197" t="s">
        <v>47</v>
      </c>
      <c r="D9" s="198" t="s">
        <v>512</v>
      </c>
      <c r="E9" s="158" t="s">
        <v>513</v>
      </c>
      <c r="F9" s="86" t="s">
        <v>514</v>
      </c>
      <c r="G9" s="269">
        <v>3000</v>
      </c>
    </row>
    <row r="10" spans="1:8">
      <c r="A10" s="202">
        <v>1009</v>
      </c>
      <c r="B10" s="143">
        <v>1</v>
      </c>
      <c r="C10" s="197" t="s">
        <v>47</v>
      </c>
      <c r="D10" s="198" t="s">
        <v>515</v>
      </c>
      <c r="E10" s="158" t="s">
        <v>516</v>
      </c>
      <c r="F10" s="86" t="s">
        <v>517</v>
      </c>
      <c r="G10" s="269">
        <v>3300</v>
      </c>
    </row>
    <row r="11" spans="1:8">
      <c r="A11" s="202">
        <v>1009</v>
      </c>
      <c r="B11" s="143">
        <v>1</v>
      </c>
      <c r="C11" s="197" t="s">
        <v>518</v>
      </c>
      <c r="D11" s="198" t="s">
        <v>451</v>
      </c>
      <c r="E11" s="158" t="s">
        <v>519</v>
      </c>
      <c r="F11" s="86" t="s">
        <v>520</v>
      </c>
      <c r="G11" s="269">
        <v>3450</v>
      </c>
    </row>
    <row r="12" spans="1:8">
      <c r="A12" s="202">
        <v>1009</v>
      </c>
      <c r="B12" s="143">
        <v>1</v>
      </c>
      <c r="C12" s="197" t="s">
        <v>518</v>
      </c>
      <c r="D12" s="198" t="s">
        <v>152</v>
      </c>
      <c r="E12" s="158" t="s">
        <v>521</v>
      </c>
      <c r="F12" s="86" t="s">
        <v>522</v>
      </c>
      <c r="G12" s="269">
        <v>3000</v>
      </c>
    </row>
    <row r="13" spans="1:8">
      <c r="A13" s="202">
        <v>1009</v>
      </c>
      <c r="B13" s="143">
        <v>1</v>
      </c>
      <c r="C13" s="197" t="s">
        <v>523</v>
      </c>
      <c r="D13" s="197" t="s">
        <v>207</v>
      </c>
      <c r="E13" s="158" t="s">
        <v>524</v>
      </c>
      <c r="F13" s="86" t="s">
        <v>525</v>
      </c>
      <c r="G13" s="269">
        <v>3000</v>
      </c>
    </row>
    <row r="14" spans="1:8">
      <c r="A14" s="202">
        <v>1009</v>
      </c>
      <c r="B14" s="143">
        <v>1</v>
      </c>
      <c r="C14" s="197" t="s">
        <v>526</v>
      </c>
      <c r="D14" s="197" t="s">
        <v>527</v>
      </c>
      <c r="E14" s="158" t="s">
        <v>528</v>
      </c>
      <c r="F14" s="86" t="s">
        <v>529</v>
      </c>
      <c r="G14" s="269">
        <v>3300</v>
      </c>
    </row>
    <row r="15" spans="1:8">
      <c r="A15" s="202">
        <v>1009</v>
      </c>
      <c r="B15" s="143">
        <v>1</v>
      </c>
      <c r="C15" s="197" t="s">
        <v>530</v>
      </c>
      <c r="D15" s="197" t="s">
        <v>152</v>
      </c>
      <c r="E15" s="158" t="s">
        <v>531</v>
      </c>
      <c r="F15" s="86" t="s">
        <v>532</v>
      </c>
      <c r="G15" s="276">
        <v>3000</v>
      </c>
    </row>
    <row r="16" spans="1:8">
      <c r="A16" s="202">
        <v>1009</v>
      </c>
      <c r="B16" s="143">
        <v>1</v>
      </c>
      <c r="C16" s="197" t="s">
        <v>530</v>
      </c>
      <c r="D16" s="242" t="s">
        <v>533</v>
      </c>
      <c r="E16" s="160" t="s">
        <v>534</v>
      </c>
      <c r="F16" s="86" t="s">
        <v>535</v>
      </c>
      <c r="G16" s="276">
        <v>3000</v>
      </c>
    </row>
    <row r="17" spans="1:7">
      <c r="A17" s="202">
        <v>1009</v>
      </c>
      <c r="B17" s="143">
        <v>1</v>
      </c>
      <c r="C17" s="197" t="s">
        <v>530</v>
      </c>
      <c r="D17" s="242" t="s">
        <v>527</v>
      </c>
      <c r="E17" s="160" t="s">
        <v>536</v>
      </c>
      <c r="F17" s="261" t="s">
        <v>837</v>
      </c>
      <c r="G17" s="276">
        <v>3000</v>
      </c>
    </row>
    <row r="18" spans="1:7">
      <c r="A18" s="202">
        <v>1009</v>
      </c>
      <c r="B18" s="143">
        <v>1</v>
      </c>
      <c r="C18" s="197" t="s">
        <v>537</v>
      </c>
      <c r="D18" s="197" t="s">
        <v>538</v>
      </c>
      <c r="E18" s="158" t="s">
        <v>539</v>
      </c>
      <c r="F18" s="86" t="s">
        <v>540</v>
      </c>
      <c r="G18" s="276">
        <v>3000</v>
      </c>
    </row>
    <row r="19" spans="1:7">
      <c r="A19" s="202">
        <v>1009</v>
      </c>
      <c r="B19" s="143">
        <v>1</v>
      </c>
      <c r="C19" s="197" t="s">
        <v>541</v>
      </c>
      <c r="D19" s="198" t="s">
        <v>542</v>
      </c>
      <c r="E19" s="158" t="s">
        <v>543</v>
      </c>
      <c r="F19" s="86" t="s">
        <v>544</v>
      </c>
      <c r="G19" s="269">
        <v>3150</v>
      </c>
    </row>
    <row r="20" spans="1:7">
      <c r="A20" s="202">
        <v>1009</v>
      </c>
      <c r="B20" s="143">
        <v>1</v>
      </c>
      <c r="C20" s="197" t="s">
        <v>545</v>
      </c>
      <c r="D20" s="197" t="s">
        <v>546</v>
      </c>
      <c r="E20" s="158" t="s">
        <v>547</v>
      </c>
      <c r="F20" s="86" t="s">
        <v>925</v>
      </c>
      <c r="G20" s="269">
        <v>3150</v>
      </c>
    </row>
    <row r="21" spans="1:7">
      <c r="A21" s="202">
        <v>1009</v>
      </c>
      <c r="B21" s="143">
        <v>1</v>
      </c>
      <c r="C21" s="197" t="s">
        <v>549</v>
      </c>
      <c r="D21" s="198" t="s">
        <v>16</v>
      </c>
      <c r="E21" s="158" t="s">
        <v>550</v>
      </c>
      <c r="F21" s="86" t="s">
        <v>551</v>
      </c>
      <c r="G21" s="269">
        <v>3000</v>
      </c>
    </row>
    <row r="22" spans="1:7">
      <c r="A22" s="202">
        <v>1009</v>
      </c>
      <c r="B22" s="143">
        <v>1</v>
      </c>
      <c r="C22" s="197" t="s">
        <v>552</v>
      </c>
      <c r="D22" s="242" t="s">
        <v>455</v>
      </c>
      <c r="E22" s="160" t="s">
        <v>553</v>
      </c>
      <c r="F22" s="261" t="s">
        <v>554</v>
      </c>
      <c r="G22" s="269">
        <v>3900</v>
      </c>
    </row>
    <row r="23" spans="1:7">
      <c r="A23" s="202">
        <v>1009</v>
      </c>
      <c r="B23" s="143">
        <v>1</v>
      </c>
      <c r="C23" s="197" t="s">
        <v>552</v>
      </c>
      <c r="D23" s="197" t="s">
        <v>555</v>
      </c>
      <c r="E23" s="158" t="s">
        <v>556</v>
      </c>
      <c r="F23" s="197" t="s">
        <v>557</v>
      </c>
      <c r="G23" s="276">
        <v>3000</v>
      </c>
    </row>
    <row r="24" spans="1:7">
      <c r="A24" s="202">
        <v>1009</v>
      </c>
      <c r="B24" s="143">
        <v>1</v>
      </c>
      <c r="C24" s="197" t="s">
        <v>558</v>
      </c>
      <c r="D24" s="198" t="s">
        <v>231</v>
      </c>
      <c r="E24" s="158" t="s">
        <v>559</v>
      </c>
      <c r="F24" s="86" t="s">
        <v>560</v>
      </c>
      <c r="G24" s="276">
        <v>3000</v>
      </c>
    </row>
    <row r="25" spans="1:7">
      <c r="A25" s="202">
        <v>1009</v>
      </c>
      <c r="B25" s="143">
        <v>1</v>
      </c>
      <c r="C25" s="197" t="s">
        <v>112</v>
      </c>
      <c r="D25" s="242" t="s">
        <v>561</v>
      </c>
      <c r="E25" s="158" t="s">
        <v>562</v>
      </c>
      <c r="F25" s="86" t="s">
        <v>563</v>
      </c>
      <c r="G25" s="276">
        <v>3000</v>
      </c>
    </row>
    <row r="26" spans="1:7">
      <c r="A26" s="202">
        <v>1009</v>
      </c>
      <c r="B26" s="143">
        <v>1</v>
      </c>
      <c r="C26" s="197" t="s">
        <v>112</v>
      </c>
      <c r="D26" s="197" t="s">
        <v>564</v>
      </c>
      <c r="E26" s="158" t="s">
        <v>565</v>
      </c>
      <c r="F26" s="86" t="s">
        <v>566</v>
      </c>
      <c r="G26" s="276">
        <v>3000</v>
      </c>
    </row>
    <row r="27" spans="1:7">
      <c r="A27" s="202">
        <v>1009</v>
      </c>
      <c r="B27" s="143">
        <v>1</v>
      </c>
      <c r="C27" s="197" t="s">
        <v>567</v>
      </c>
      <c r="D27" s="197" t="s">
        <v>568</v>
      </c>
      <c r="E27" s="158" t="s">
        <v>569</v>
      </c>
      <c r="F27" s="86" t="s">
        <v>570</v>
      </c>
      <c r="G27" s="276">
        <v>3000</v>
      </c>
    </row>
    <row r="28" spans="1:7">
      <c r="A28" s="202">
        <v>1009</v>
      </c>
      <c r="B28" s="143">
        <v>1</v>
      </c>
      <c r="C28" s="197" t="s">
        <v>571</v>
      </c>
      <c r="D28" s="198" t="s">
        <v>575</v>
      </c>
      <c r="E28" s="158" t="s">
        <v>576</v>
      </c>
      <c r="F28" s="86" t="s">
        <v>577</v>
      </c>
      <c r="G28" s="276">
        <v>3000</v>
      </c>
    </row>
    <row r="29" spans="1:7">
      <c r="A29" s="202">
        <v>1009</v>
      </c>
      <c r="B29" s="143">
        <v>1</v>
      </c>
      <c r="C29" s="197" t="s">
        <v>126</v>
      </c>
      <c r="D29" s="197" t="s">
        <v>578</v>
      </c>
      <c r="E29" s="158" t="s">
        <v>579</v>
      </c>
      <c r="F29" s="86" t="s">
        <v>580</v>
      </c>
      <c r="G29" s="276">
        <v>3000</v>
      </c>
    </row>
    <row r="30" spans="1:7">
      <c r="A30" s="202">
        <v>1009</v>
      </c>
      <c r="B30" s="143">
        <v>1</v>
      </c>
      <c r="C30" s="197" t="s">
        <v>581</v>
      </c>
      <c r="D30" s="197" t="s">
        <v>582</v>
      </c>
      <c r="E30" s="158" t="s">
        <v>583</v>
      </c>
      <c r="F30" s="86" t="s">
        <v>920</v>
      </c>
      <c r="G30" s="276">
        <v>3000</v>
      </c>
    </row>
    <row r="31" spans="1:7">
      <c r="A31" s="202">
        <v>1009</v>
      </c>
      <c r="B31" s="143">
        <v>1</v>
      </c>
      <c r="C31" s="197" t="s">
        <v>584</v>
      </c>
      <c r="D31" s="198" t="s">
        <v>585</v>
      </c>
      <c r="E31" s="158" t="s">
        <v>586</v>
      </c>
      <c r="F31" s="261" t="s">
        <v>587</v>
      </c>
      <c r="G31" s="276">
        <v>3000</v>
      </c>
    </row>
    <row r="32" spans="1:7">
      <c r="A32" s="202">
        <v>1009</v>
      </c>
      <c r="B32" s="143">
        <v>1</v>
      </c>
      <c r="C32" s="197" t="s">
        <v>591</v>
      </c>
      <c r="D32" s="198" t="s">
        <v>592</v>
      </c>
      <c r="E32" s="158" t="s">
        <v>593</v>
      </c>
      <c r="F32" s="261" t="s">
        <v>594</v>
      </c>
      <c r="G32" s="276">
        <v>3000</v>
      </c>
    </row>
    <row r="33" spans="1:7">
      <c r="A33" s="202">
        <v>1009</v>
      </c>
      <c r="B33" s="143">
        <v>1</v>
      </c>
      <c r="C33" s="197" t="s">
        <v>595</v>
      </c>
      <c r="D33" s="197" t="s">
        <v>326</v>
      </c>
      <c r="E33" s="158" t="s">
        <v>596</v>
      </c>
      <c r="F33" s="86" t="s">
        <v>597</v>
      </c>
      <c r="G33" s="276">
        <v>2000</v>
      </c>
    </row>
    <row r="34" spans="1:7">
      <c r="A34" s="202">
        <v>1009</v>
      </c>
      <c r="B34" s="143">
        <v>1</v>
      </c>
      <c r="C34" s="197" t="s">
        <v>598</v>
      </c>
      <c r="D34" s="242" t="s">
        <v>599</v>
      </c>
      <c r="E34" s="160" t="s">
        <v>600</v>
      </c>
      <c r="F34" s="86" t="s">
        <v>601</v>
      </c>
      <c r="G34" s="276">
        <v>3000</v>
      </c>
    </row>
    <row r="35" spans="1:7">
      <c r="A35" s="202">
        <v>1009</v>
      </c>
      <c r="B35" s="143">
        <v>1</v>
      </c>
      <c r="C35" s="197" t="s">
        <v>602</v>
      </c>
      <c r="D35" s="242" t="s">
        <v>217</v>
      </c>
      <c r="E35" s="160" t="s">
        <v>603</v>
      </c>
      <c r="F35" s="262" t="s">
        <v>604</v>
      </c>
      <c r="G35" s="276">
        <v>3000</v>
      </c>
    </row>
    <row r="36" spans="1:7">
      <c r="A36" s="202">
        <v>1009</v>
      </c>
      <c r="B36" s="143">
        <v>1</v>
      </c>
      <c r="C36" s="197" t="s">
        <v>605</v>
      </c>
      <c r="D36" s="242" t="s">
        <v>140</v>
      </c>
      <c r="E36" s="160" t="s">
        <v>606</v>
      </c>
      <c r="F36" s="86" t="s">
        <v>607</v>
      </c>
      <c r="G36" s="276">
        <v>3000</v>
      </c>
    </row>
    <row r="37" spans="1:7">
      <c r="A37" s="202">
        <v>1009</v>
      </c>
      <c r="B37" s="154">
        <v>1</v>
      </c>
      <c r="C37" s="198" t="s">
        <v>156</v>
      </c>
      <c r="D37" s="198" t="s">
        <v>157</v>
      </c>
      <c r="E37" s="159" t="s">
        <v>158</v>
      </c>
      <c r="F37" s="252" t="s">
        <v>159</v>
      </c>
      <c r="G37" s="276">
        <v>3000</v>
      </c>
    </row>
    <row r="38" spans="1:7">
      <c r="A38" s="202">
        <v>1009</v>
      </c>
      <c r="B38" s="143">
        <v>1</v>
      </c>
      <c r="C38" s="240" t="s">
        <v>160</v>
      </c>
      <c r="D38" s="240" t="s">
        <v>11</v>
      </c>
      <c r="E38" s="156" t="s">
        <v>162</v>
      </c>
      <c r="F38" s="156" t="s">
        <v>163</v>
      </c>
      <c r="G38" s="276">
        <v>3000</v>
      </c>
    </row>
    <row r="39" spans="1:7">
      <c r="A39" s="202">
        <v>1009</v>
      </c>
      <c r="B39" s="143">
        <v>1</v>
      </c>
      <c r="C39" s="240" t="s">
        <v>160</v>
      </c>
      <c r="D39" s="240" t="s">
        <v>164</v>
      </c>
      <c r="E39" s="156" t="s">
        <v>166</v>
      </c>
      <c r="F39" s="156" t="s">
        <v>167</v>
      </c>
      <c r="G39" s="276">
        <v>3000</v>
      </c>
    </row>
    <row r="40" spans="1:7">
      <c r="A40" s="202">
        <v>1009</v>
      </c>
      <c r="B40" s="143">
        <v>1</v>
      </c>
      <c r="C40" s="197" t="s">
        <v>608</v>
      </c>
      <c r="D40" s="197" t="s">
        <v>16</v>
      </c>
      <c r="E40" s="158" t="s">
        <v>609</v>
      </c>
      <c r="F40" s="86" t="s">
        <v>610</v>
      </c>
      <c r="G40" s="276">
        <v>4050</v>
      </c>
    </row>
    <row r="41" spans="1:7">
      <c r="A41" s="202">
        <v>1009</v>
      </c>
      <c r="B41" s="143">
        <v>1</v>
      </c>
      <c r="C41" s="197" t="s">
        <v>611</v>
      </c>
      <c r="D41" s="197" t="s">
        <v>309</v>
      </c>
      <c r="E41" s="158" t="s">
        <v>612</v>
      </c>
      <c r="F41" s="86" t="s">
        <v>613</v>
      </c>
      <c r="G41" s="269">
        <v>3000</v>
      </c>
    </row>
    <row r="42" spans="1:7">
      <c r="A42" s="202">
        <v>1009</v>
      </c>
      <c r="B42" s="143">
        <v>1</v>
      </c>
      <c r="C42" s="197" t="s">
        <v>614</v>
      </c>
      <c r="D42" s="198" t="s">
        <v>615</v>
      </c>
      <c r="E42" s="158" t="s">
        <v>616</v>
      </c>
      <c r="F42" s="86" t="s">
        <v>617</v>
      </c>
      <c r="G42" s="269">
        <v>3150</v>
      </c>
    </row>
    <row r="43" spans="1:7">
      <c r="A43" s="202">
        <v>1009</v>
      </c>
      <c r="B43" s="143">
        <v>1</v>
      </c>
      <c r="C43" s="197" t="s">
        <v>618</v>
      </c>
      <c r="D43" s="242" t="s">
        <v>462</v>
      </c>
      <c r="E43" s="160" t="s">
        <v>619</v>
      </c>
      <c r="F43" s="86" t="s">
        <v>620</v>
      </c>
      <c r="G43" s="269">
        <v>3000</v>
      </c>
    </row>
    <row r="44" spans="1:7">
      <c r="A44" s="202">
        <v>1009</v>
      </c>
      <c r="B44" s="143">
        <v>1</v>
      </c>
      <c r="C44" s="197" t="s">
        <v>618</v>
      </c>
      <c r="D44" s="242" t="s">
        <v>443</v>
      </c>
      <c r="E44" s="160" t="s">
        <v>621</v>
      </c>
      <c r="F44" s="86" t="s">
        <v>535</v>
      </c>
      <c r="G44" s="269">
        <v>3000</v>
      </c>
    </row>
    <row r="45" spans="1:7">
      <c r="A45" s="202">
        <v>1009</v>
      </c>
      <c r="B45" s="143">
        <v>1</v>
      </c>
      <c r="C45" s="197" t="s">
        <v>622</v>
      </c>
      <c r="D45" s="198" t="s">
        <v>140</v>
      </c>
      <c r="E45" s="158" t="s">
        <v>623</v>
      </c>
      <c r="F45" s="86" t="s">
        <v>624</v>
      </c>
      <c r="G45" s="269">
        <v>3000</v>
      </c>
    </row>
    <row r="46" spans="1:7">
      <c r="A46" s="202">
        <v>1009</v>
      </c>
      <c r="B46" s="143">
        <v>1</v>
      </c>
      <c r="C46" s="197" t="s">
        <v>629</v>
      </c>
      <c r="D46" s="242" t="s">
        <v>630</v>
      </c>
      <c r="E46" s="160" t="s">
        <v>631</v>
      </c>
      <c r="F46" s="261" t="s">
        <v>632</v>
      </c>
      <c r="G46" s="269">
        <v>3000</v>
      </c>
    </row>
    <row r="47" spans="1:7">
      <c r="A47" s="202">
        <v>1009</v>
      </c>
      <c r="B47" s="143">
        <v>1</v>
      </c>
      <c r="C47" s="197" t="s">
        <v>633</v>
      </c>
      <c r="D47" s="242" t="s">
        <v>634</v>
      </c>
      <c r="E47" s="160" t="s">
        <v>635</v>
      </c>
      <c r="F47" s="86" t="s">
        <v>636</v>
      </c>
      <c r="G47" s="269">
        <v>3000</v>
      </c>
    </row>
    <row r="48" spans="1:7">
      <c r="A48" s="202">
        <v>1009</v>
      </c>
      <c r="B48" s="143">
        <v>1</v>
      </c>
      <c r="C48" s="197" t="s">
        <v>637</v>
      </c>
      <c r="D48" s="197" t="s">
        <v>494</v>
      </c>
      <c r="E48" s="158" t="s">
        <v>638</v>
      </c>
      <c r="F48" s="86" t="s">
        <v>639</v>
      </c>
      <c r="G48" s="269">
        <v>3300</v>
      </c>
    </row>
    <row r="49" spans="1:7">
      <c r="A49" s="202">
        <v>1009</v>
      </c>
      <c r="B49" s="143">
        <v>1</v>
      </c>
      <c r="C49" s="197" t="s">
        <v>640</v>
      </c>
      <c r="D49" s="197" t="s">
        <v>641</v>
      </c>
      <c r="E49" s="158" t="s">
        <v>642</v>
      </c>
      <c r="F49" s="86" t="s">
        <v>532</v>
      </c>
      <c r="G49" s="276">
        <v>3000</v>
      </c>
    </row>
    <row r="50" spans="1:7">
      <c r="A50" s="202">
        <v>1009</v>
      </c>
      <c r="B50" s="143">
        <v>1</v>
      </c>
      <c r="C50" s="240" t="s">
        <v>201</v>
      </c>
      <c r="D50" s="240" t="s">
        <v>202</v>
      </c>
      <c r="E50" s="156" t="s">
        <v>204</v>
      </c>
      <c r="F50" s="156" t="s">
        <v>205</v>
      </c>
      <c r="G50" s="269">
        <v>3450</v>
      </c>
    </row>
    <row r="51" spans="1:7">
      <c r="A51" s="202">
        <v>1009</v>
      </c>
      <c r="B51" s="143">
        <v>1</v>
      </c>
      <c r="C51" s="197" t="s">
        <v>447</v>
      </c>
      <c r="D51" s="198" t="s">
        <v>490</v>
      </c>
      <c r="E51" s="158" t="s">
        <v>643</v>
      </c>
      <c r="F51" s="86" t="s">
        <v>644</v>
      </c>
      <c r="G51" s="269">
        <v>3000</v>
      </c>
    </row>
    <row r="52" spans="1:7">
      <c r="A52" s="202">
        <v>1009</v>
      </c>
      <c r="B52" s="143">
        <v>1</v>
      </c>
      <c r="C52" s="197" t="s">
        <v>206</v>
      </c>
      <c r="D52" s="197" t="s">
        <v>645</v>
      </c>
      <c r="E52" s="158" t="s">
        <v>646</v>
      </c>
      <c r="F52" s="86" t="s">
        <v>647</v>
      </c>
      <c r="G52" s="276">
        <v>3450</v>
      </c>
    </row>
    <row r="53" spans="1:7">
      <c r="A53" s="202">
        <v>1009</v>
      </c>
      <c r="B53" s="143">
        <v>1</v>
      </c>
      <c r="C53" s="197" t="s">
        <v>206</v>
      </c>
      <c r="D53" s="197" t="s">
        <v>16</v>
      </c>
      <c r="E53" s="158" t="s">
        <v>648</v>
      </c>
      <c r="F53" s="86" t="s">
        <v>649</v>
      </c>
      <c r="G53" s="276">
        <v>3450</v>
      </c>
    </row>
    <row r="54" spans="1:7">
      <c r="A54" s="202">
        <v>1009</v>
      </c>
      <c r="B54" s="143">
        <v>1</v>
      </c>
      <c r="C54" s="198" t="s">
        <v>211</v>
      </c>
      <c r="D54" s="198" t="s">
        <v>212</v>
      </c>
      <c r="E54" s="217" t="s">
        <v>214</v>
      </c>
      <c r="F54" s="252" t="s">
        <v>215</v>
      </c>
      <c r="G54" s="271">
        <v>3000</v>
      </c>
    </row>
    <row r="55" spans="1:7">
      <c r="A55" s="202">
        <v>1009</v>
      </c>
      <c r="B55" s="143">
        <v>1</v>
      </c>
      <c r="C55" s="240" t="s">
        <v>226</v>
      </c>
      <c r="D55" s="240" t="s">
        <v>227</v>
      </c>
      <c r="E55" s="156" t="s">
        <v>229</v>
      </c>
      <c r="F55" s="156" t="s">
        <v>230</v>
      </c>
      <c r="G55" s="271">
        <v>3000</v>
      </c>
    </row>
    <row r="56" spans="1:7">
      <c r="A56" s="202">
        <v>1009</v>
      </c>
      <c r="B56" s="143">
        <v>1</v>
      </c>
      <c r="C56" s="197" t="s">
        <v>650</v>
      </c>
      <c r="D56" s="242" t="s">
        <v>651</v>
      </c>
      <c r="E56" s="160" t="s">
        <v>652</v>
      </c>
      <c r="F56" s="261" t="s">
        <v>653</v>
      </c>
      <c r="G56" s="271">
        <v>3000</v>
      </c>
    </row>
    <row r="57" spans="1:7">
      <c r="A57" s="202">
        <v>1009</v>
      </c>
      <c r="B57" s="143">
        <v>1</v>
      </c>
      <c r="C57" s="197" t="s">
        <v>654</v>
      </c>
      <c r="D57" s="197" t="s">
        <v>655</v>
      </c>
      <c r="E57" s="158" t="s">
        <v>656</v>
      </c>
      <c r="F57" s="86" t="s">
        <v>657</v>
      </c>
      <c r="G57" s="271">
        <v>3000</v>
      </c>
    </row>
    <row r="58" spans="1:7">
      <c r="A58" s="202">
        <v>1009</v>
      </c>
      <c r="B58" s="143">
        <v>1</v>
      </c>
      <c r="C58" s="197" t="s">
        <v>658</v>
      </c>
      <c r="D58" s="197" t="s">
        <v>659</v>
      </c>
      <c r="E58" s="158" t="s">
        <v>660</v>
      </c>
      <c r="F58" s="86" t="s">
        <v>661</v>
      </c>
      <c r="G58" s="276">
        <v>3150</v>
      </c>
    </row>
    <row r="59" spans="1:7">
      <c r="A59" s="202">
        <v>1009</v>
      </c>
      <c r="B59" s="143">
        <v>1</v>
      </c>
      <c r="C59" s="197" t="s">
        <v>239</v>
      </c>
      <c r="D59" s="197" t="s">
        <v>48</v>
      </c>
      <c r="E59" s="158" t="s">
        <v>662</v>
      </c>
      <c r="F59" s="86" t="s">
        <v>663</v>
      </c>
      <c r="G59" s="269">
        <v>3500</v>
      </c>
    </row>
    <row r="60" spans="1:7">
      <c r="A60" s="202">
        <v>1009</v>
      </c>
      <c r="B60" s="143">
        <v>1</v>
      </c>
      <c r="C60" s="240" t="s">
        <v>384</v>
      </c>
      <c r="D60" s="240" t="s">
        <v>385</v>
      </c>
      <c r="E60" s="156" t="s">
        <v>392</v>
      </c>
      <c r="F60" s="156" t="s">
        <v>394</v>
      </c>
      <c r="G60" s="269">
        <v>3350</v>
      </c>
    </row>
    <row r="61" spans="1:7">
      <c r="A61" s="202">
        <v>1009</v>
      </c>
      <c r="B61" s="143">
        <v>1</v>
      </c>
      <c r="C61" s="197" t="s">
        <v>664</v>
      </c>
      <c r="D61" s="242" t="s">
        <v>152</v>
      </c>
      <c r="E61" s="160" t="s">
        <v>665</v>
      </c>
      <c r="F61" s="261" t="s">
        <v>666</v>
      </c>
      <c r="G61" s="276">
        <v>3150</v>
      </c>
    </row>
    <row r="62" spans="1:7">
      <c r="A62" s="202">
        <v>1009</v>
      </c>
      <c r="B62" s="143">
        <v>1</v>
      </c>
      <c r="C62" s="197" t="s">
        <v>667</v>
      </c>
      <c r="D62" s="197" t="s">
        <v>668</v>
      </c>
      <c r="E62" s="158" t="s">
        <v>669</v>
      </c>
      <c r="F62" s="86" t="s">
        <v>670</v>
      </c>
      <c r="G62" s="269">
        <v>3000</v>
      </c>
    </row>
    <row r="63" spans="1:7">
      <c r="A63" s="202">
        <v>1009</v>
      </c>
      <c r="B63" s="143">
        <v>1</v>
      </c>
      <c r="C63" s="197" t="s">
        <v>251</v>
      </c>
      <c r="D63" s="242" t="s">
        <v>43</v>
      </c>
      <c r="E63" s="160" t="s">
        <v>674</v>
      </c>
      <c r="F63" s="86" t="s">
        <v>675</v>
      </c>
      <c r="G63" s="269">
        <v>3000</v>
      </c>
    </row>
    <row r="64" spans="1:7">
      <c r="A64" s="202">
        <v>1009</v>
      </c>
      <c r="B64" s="143">
        <v>1</v>
      </c>
      <c r="C64" s="197" t="s">
        <v>676</v>
      </c>
      <c r="D64" s="242" t="s">
        <v>655</v>
      </c>
      <c r="E64" s="160" t="s">
        <v>677</v>
      </c>
      <c r="F64" s="261" t="s">
        <v>678</v>
      </c>
      <c r="G64" s="269">
        <v>3300</v>
      </c>
    </row>
    <row r="65" spans="1:7">
      <c r="A65" s="202">
        <v>1009</v>
      </c>
      <c r="B65" s="143">
        <v>1</v>
      </c>
      <c r="C65" s="197" t="s">
        <v>676</v>
      </c>
      <c r="D65" s="198" t="s">
        <v>679</v>
      </c>
      <c r="E65" s="158" t="s">
        <v>680</v>
      </c>
      <c r="F65" s="86" t="s">
        <v>681</v>
      </c>
      <c r="G65" s="269">
        <v>3000</v>
      </c>
    </row>
    <row r="66" spans="1:7">
      <c r="A66" s="202">
        <v>1009</v>
      </c>
      <c r="B66" s="143">
        <v>1</v>
      </c>
      <c r="C66" s="197" t="s">
        <v>682</v>
      </c>
      <c r="D66" s="245" t="s">
        <v>683</v>
      </c>
      <c r="E66" s="161" t="s">
        <v>684</v>
      </c>
      <c r="F66" s="261" t="s">
        <v>685</v>
      </c>
      <c r="G66" s="269">
        <v>3000</v>
      </c>
    </row>
    <row r="67" spans="1:7">
      <c r="A67" s="202">
        <v>1009</v>
      </c>
      <c r="B67" s="143">
        <v>1</v>
      </c>
      <c r="C67" s="197" t="s">
        <v>689</v>
      </c>
      <c r="D67" s="242" t="s">
        <v>690</v>
      </c>
      <c r="E67" s="160" t="s">
        <v>691</v>
      </c>
      <c r="F67" s="261" t="s">
        <v>632</v>
      </c>
      <c r="G67" s="269">
        <v>3450</v>
      </c>
    </row>
    <row r="68" spans="1:7">
      <c r="A68" s="202">
        <v>1009</v>
      </c>
      <c r="B68" s="143">
        <v>1</v>
      </c>
      <c r="C68" s="197" t="s">
        <v>259</v>
      </c>
      <c r="D68" s="242" t="s">
        <v>692</v>
      </c>
      <c r="E68" s="160" t="s">
        <v>693</v>
      </c>
      <c r="F68" s="261" t="s">
        <v>694</v>
      </c>
      <c r="G68" s="276">
        <v>3150</v>
      </c>
    </row>
    <row r="69" spans="1:7">
      <c r="A69" s="202">
        <v>1009</v>
      </c>
      <c r="B69" s="143">
        <v>1</v>
      </c>
      <c r="C69" s="197" t="s">
        <v>695</v>
      </c>
      <c r="D69" s="198" t="s">
        <v>103</v>
      </c>
      <c r="E69" s="158" t="s">
        <v>696</v>
      </c>
      <c r="F69" s="86" t="s">
        <v>697</v>
      </c>
      <c r="G69" s="269">
        <v>3000</v>
      </c>
    </row>
    <row r="70" spans="1:7">
      <c r="A70" s="202">
        <v>1009</v>
      </c>
      <c r="B70" s="143">
        <v>1</v>
      </c>
      <c r="C70" s="240" t="s">
        <v>271</v>
      </c>
      <c r="D70" s="240" t="s">
        <v>275</v>
      </c>
      <c r="E70" s="156" t="s">
        <v>277</v>
      </c>
      <c r="F70" s="156" t="s">
        <v>278</v>
      </c>
      <c r="G70" s="269">
        <v>3300</v>
      </c>
    </row>
    <row r="71" spans="1:7">
      <c r="A71" s="202">
        <v>1009</v>
      </c>
      <c r="B71" s="143">
        <v>1</v>
      </c>
      <c r="C71" s="197" t="s">
        <v>698</v>
      </c>
      <c r="D71" s="197" t="s">
        <v>699</v>
      </c>
      <c r="E71" s="158" t="s">
        <v>700</v>
      </c>
      <c r="F71" s="261" t="s">
        <v>701</v>
      </c>
      <c r="G71" s="269">
        <v>3000</v>
      </c>
    </row>
    <row r="72" spans="1:7">
      <c r="A72" s="202">
        <v>1009</v>
      </c>
      <c r="B72" s="143">
        <v>1</v>
      </c>
      <c r="C72" s="197" t="s">
        <v>702</v>
      </c>
      <c r="D72" s="242" t="s">
        <v>703</v>
      </c>
      <c r="E72" s="160" t="s">
        <v>704</v>
      </c>
      <c r="F72" s="86" t="s">
        <v>705</v>
      </c>
      <c r="G72" s="269">
        <v>2633</v>
      </c>
    </row>
    <row r="73" spans="1:7">
      <c r="A73" s="202">
        <v>1009</v>
      </c>
      <c r="B73" s="143">
        <v>1</v>
      </c>
      <c r="C73" s="197" t="s">
        <v>706</v>
      </c>
      <c r="D73" s="197" t="s">
        <v>428</v>
      </c>
      <c r="E73" s="158" t="s">
        <v>707</v>
      </c>
      <c r="F73" s="86" t="s">
        <v>708</v>
      </c>
      <c r="G73" s="276">
        <v>3000</v>
      </c>
    </row>
    <row r="74" spans="1:7">
      <c r="A74" s="202">
        <v>1009</v>
      </c>
      <c r="B74" s="143">
        <v>1</v>
      </c>
      <c r="C74" s="197" t="s">
        <v>709</v>
      </c>
      <c r="D74" s="197" t="s">
        <v>710</v>
      </c>
      <c r="E74" s="158" t="s">
        <v>711</v>
      </c>
      <c r="F74" s="86" t="s">
        <v>712</v>
      </c>
      <c r="G74" s="276">
        <v>3000</v>
      </c>
    </row>
    <row r="75" spans="1:7">
      <c r="A75" s="202">
        <v>1009</v>
      </c>
      <c r="B75" s="143">
        <v>1</v>
      </c>
      <c r="C75" s="197" t="s">
        <v>313</v>
      </c>
      <c r="D75" s="197" t="s">
        <v>451</v>
      </c>
      <c r="E75" s="158" t="s">
        <v>713</v>
      </c>
      <c r="F75" s="86" t="s">
        <v>714</v>
      </c>
      <c r="G75" s="276">
        <v>3000</v>
      </c>
    </row>
    <row r="76" spans="1:7">
      <c r="A76" s="202">
        <v>1009</v>
      </c>
      <c r="B76" s="143">
        <v>1</v>
      </c>
      <c r="C76" s="197" t="s">
        <v>715</v>
      </c>
      <c r="D76" s="198" t="s">
        <v>716</v>
      </c>
      <c r="E76" s="158" t="s">
        <v>717</v>
      </c>
      <c r="F76" s="86" t="s">
        <v>718</v>
      </c>
      <c r="G76" s="276">
        <v>3000</v>
      </c>
    </row>
    <row r="77" spans="1:7">
      <c r="A77" s="202">
        <v>1009</v>
      </c>
      <c r="B77" s="143">
        <v>1</v>
      </c>
      <c r="C77" s="197" t="s">
        <v>338</v>
      </c>
      <c r="D77" s="197" t="s">
        <v>16</v>
      </c>
      <c r="E77" s="158" t="s">
        <v>719</v>
      </c>
      <c r="F77" s="261" t="s">
        <v>720</v>
      </c>
      <c r="G77" s="276">
        <v>3000</v>
      </c>
    </row>
    <row r="78" spans="1:7">
      <c r="A78" s="202">
        <v>1009</v>
      </c>
      <c r="B78" s="143">
        <v>1</v>
      </c>
      <c r="C78" s="240" t="s">
        <v>338</v>
      </c>
      <c r="D78" s="240" t="s">
        <v>69</v>
      </c>
      <c r="E78" s="156" t="s">
        <v>340</v>
      </c>
      <c r="F78" s="156" t="s">
        <v>427</v>
      </c>
      <c r="G78" s="276">
        <v>3000</v>
      </c>
    </row>
    <row r="79" spans="1:7">
      <c r="A79" s="202">
        <v>1009</v>
      </c>
      <c r="B79" s="143">
        <v>1</v>
      </c>
      <c r="C79" s="197" t="s">
        <v>721</v>
      </c>
      <c r="D79" s="198" t="s">
        <v>309</v>
      </c>
      <c r="E79" s="158" t="s">
        <v>722</v>
      </c>
      <c r="F79" s="86" t="s">
        <v>723</v>
      </c>
      <c r="G79" s="276">
        <v>3000</v>
      </c>
    </row>
    <row r="80" spans="1:7">
      <c r="A80" s="202">
        <v>1009</v>
      </c>
      <c r="B80" s="143">
        <v>1</v>
      </c>
      <c r="C80" s="197" t="s">
        <v>721</v>
      </c>
      <c r="D80" s="198" t="s">
        <v>724</v>
      </c>
      <c r="E80" s="158" t="s">
        <v>725</v>
      </c>
      <c r="F80" s="261" t="s">
        <v>726</v>
      </c>
      <c r="G80" s="276">
        <v>3000</v>
      </c>
    </row>
    <row r="81" spans="1:9">
      <c r="A81" s="202">
        <v>1009</v>
      </c>
      <c r="B81" s="143">
        <v>1</v>
      </c>
      <c r="C81" s="197" t="s">
        <v>727</v>
      </c>
      <c r="D81" s="197" t="s">
        <v>34</v>
      </c>
      <c r="E81" s="158" t="s">
        <v>728</v>
      </c>
      <c r="F81" s="86" t="s">
        <v>729</v>
      </c>
      <c r="G81" s="276">
        <v>3000</v>
      </c>
    </row>
    <row r="82" spans="1:9" ht="18" customHeight="1">
      <c r="A82" s="202">
        <v>1009</v>
      </c>
      <c r="B82" s="143">
        <v>1</v>
      </c>
      <c r="C82" s="197" t="s">
        <v>727</v>
      </c>
      <c r="D82" s="274" t="s">
        <v>730</v>
      </c>
      <c r="E82" s="160" t="s">
        <v>731</v>
      </c>
      <c r="F82" s="261" t="s">
        <v>732</v>
      </c>
      <c r="G82" s="269">
        <v>3000</v>
      </c>
      <c r="I82" s="129"/>
    </row>
    <row r="83" spans="1:9">
      <c r="A83" s="202">
        <v>1009</v>
      </c>
      <c r="B83" s="143">
        <v>1</v>
      </c>
      <c r="C83" s="197" t="s">
        <v>733</v>
      </c>
      <c r="D83" s="198" t="s">
        <v>734</v>
      </c>
      <c r="E83" s="158" t="s">
        <v>735</v>
      </c>
      <c r="F83" s="86" t="s">
        <v>628</v>
      </c>
      <c r="G83" s="269">
        <v>3150</v>
      </c>
    </row>
    <row r="84" spans="1:9">
      <c r="A84" s="202">
        <v>1009</v>
      </c>
      <c r="B84" s="143">
        <v>1</v>
      </c>
      <c r="C84" s="197" t="s">
        <v>921</v>
      </c>
      <c r="D84" s="242" t="s">
        <v>490</v>
      </c>
      <c r="E84" s="160" t="s">
        <v>736</v>
      </c>
      <c r="F84" s="86" t="s">
        <v>737</v>
      </c>
      <c r="G84" s="269">
        <v>3000</v>
      </c>
    </row>
    <row r="85" spans="1:9">
      <c r="A85" s="202">
        <v>1009</v>
      </c>
      <c r="B85" s="11">
        <v>2</v>
      </c>
      <c r="C85" s="242" t="s">
        <v>10</v>
      </c>
      <c r="D85" s="242" t="s">
        <v>744</v>
      </c>
      <c r="E85" s="220" t="s">
        <v>745</v>
      </c>
      <c r="F85" s="161" t="s">
        <v>746</v>
      </c>
      <c r="G85" s="269">
        <v>2400</v>
      </c>
    </row>
    <row r="86" spans="1:9">
      <c r="A86" s="202">
        <v>1009</v>
      </c>
      <c r="B86" s="25">
        <v>2</v>
      </c>
      <c r="C86" s="197" t="s">
        <v>15</v>
      </c>
      <c r="D86" s="197" t="s">
        <v>836</v>
      </c>
      <c r="E86" s="220" t="s">
        <v>747</v>
      </c>
      <c r="F86" s="158" t="s">
        <v>748</v>
      </c>
      <c r="G86" s="269">
        <v>2400</v>
      </c>
    </row>
    <row r="87" spans="1:9">
      <c r="A87" s="202">
        <v>1009</v>
      </c>
      <c r="B87" s="25">
        <v>2</v>
      </c>
      <c r="C87" s="197" t="s">
        <v>501</v>
      </c>
      <c r="D87" s="197" t="s">
        <v>749</v>
      </c>
      <c r="E87" s="220" t="s">
        <v>750</v>
      </c>
      <c r="F87" s="158" t="s">
        <v>751</v>
      </c>
      <c r="G87" s="269">
        <v>2550</v>
      </c>
    </row>
    <row r="88" spans="1:9">
      <c r="A88" s="202">
        <v>1009</v>
      </c>
      <c r="B88" s="25">
        <v>2</v>
      </c>
      <c r="C88" s="242" t="s">
        <v>752</v>
      </c>
      <c r="D88" s="242" t="s">
        <v>368</v>
      </c>
      <c r="E88" s="220" t="s">
        <v>753</v>
      </c>
      <c r="F88" s="160" t="s">
        <v>754</v>
      </c>
      <c r="G88" s="269">
        <v>2400</v>
      </c>
    </row>
    <row r="89" spans="1:9">
      <c r="A89" s="202">
        <v>1009</v>
      </c>
      <c r="B89" s="25">
        <v>2</v>
      </c>
      <c r="C89" s="242" t="s">
        <v>38</v>
      </c>
      <c r="D89" s="242" t="s">
        <v>755</v>
      </c>
      <c r="E89" s="220" t="s">
        <v>756</v>
      </c>
      <c r="F89" s="160" t="s">
        <v>757</v>
      </c>
      <c r="G89" s="269">
        <v>2400</v>
      </c>
    </row>
    <row r="90" spans="1:9">
      <c r="A90" s="202">
        <v>1009</v>
      </c>
      <c r="B90" s="25">
        <v>2</v>
      </c>
      <c r="C90" s="197" t="s">
        <v>59</v>
      </c>
      <c r="D90" s="197" t="s">
        <v>758</v>
      </c>
      <c r="E90" s="221" t="s">
        <v>759</v>
      </c>
      <c r="F90" s="158" t="s">
        <v>760</v>
      </c>
      <c r="G90" s="271">
        <v>2400</v>
      </c>
    </row>
    <row r="91" spans="1:9">
      <c r="A91" s="202">
        <v>1009</v>
      </c>
      <c r="B91" s="25">
        <v>2</v>
      </c>
      <c r="C91" s="197" t="s">
        <v>59</v>
      </c>
      <c r="D91" s="197" t="s">
        <v>761</v>
      </c>
      <c r="E91" s="221" t="s">
        <v>762</v>
      </c>
      <c r="F91" s="158" t="s">
        <v>763</v>
      </c>
      <c r="G91" s="272">
        <v>2700</v>
      </c>
    </row>
    <row r="92" spans="1:9">
      <c r="A92" s="202">
        <v>1009</v>
      </c>
      <c r="B92" s="25">
        <v>2</v>
      </c>
      <c r="C92" s="197" t="s">
        <v>765</v>
      </c>
      <c r="D92" s="197" t="s">
        <v>764</v>
      </c>
      <c r="E92" s="220" t="s">
        <v>766</v>
      </c>
      <c r="F92" s="160" t="s">
        <v>701</v>
      </c>
      <c r="G92" s="269">
        <v>2400</v>
      </c>
    </row>
    <row r="93" spans="1:9">
      <c r="A93" s="202">
        <v>1009</v>
      </c>
      <c r="B93" s="25">
        <v>2</v>
      </c>
      <c r="C93" s="242" t="s">
        <v>765</v>
      </c>
      <c r="D93" s="242" t="s">
        <v>767</v>
      </c>
      <c r="E93" s="220" t="s">
        <v>768</v>
      </c>
      <c r="F93" s="160" t="s">
        <v>769</v>
      </c>
      <c r="G93" s="269">
        <v>2400</v>
      </c>
    </row>
    <row r="94" spans="1:9">
      <c r="A94" s="202">
        <v>1009</v>
      </c>
      <c r="B94" s="25">
        <v>2</v>
      </c>
      <c r="C94" s="240" t="s">
        <v>771</v>
      </c>
      <c r="D94" s="240" t="s">
        <v>770</v>
      </c>
      <c r="E94" s="263" t="s">
        <v>772</v>
      </c>
      <c r="F94" s="156" t="s">
        <v>922</v>
      </c>
      <c r="G94" s="269">
        <v>2550</v>
      </c>
    </row>
    <row r="95" spans="1:9">
      <c r="A95" s="202">
        <v>1009</v>
      </c>
      <c r="B95" s="25">
        <v>2</v>
      </c>
      <c r="C95" s="197" t="s">
        <v>429</v>
      </c>
      <c r="D95" s="197" t="s">
        <v>773</v>
      </c>
      <c r="E95" s="220" t="s">
        <v>774</v>
      </c>
      <c r="F95" s="158" t="s">
        <v>580</v>
      </c>
      <c r="G95" s="269">
        <v>2400</v>
      </c>
    </row>
    <row r="96" spans="1:9">
      <c r="A96" s="202">
        <v>1009</v>
      </c>
      <c r="B96" s="25">
        <v>2</v>
      </c>
      <c r="C96" s="197" t="s">
        <v>777</v>
      </c>
      <c r="D96" s="197" t="s">
        <v>48</v>
      </c>
      <c r="E96" s="220" t="s">
        <v>778</v>
      </c>
      <c r="F96" s="160" t="s">
        <v>779</v>
      </c>
      <c r="G96" s="269">
        <v>2400</v>
      </c>
    </row>
    <row r="97" spans="1:7">
      <c r="A97" s="202">
        <v>1009</v>
      </c>
      <c r="B97" s="25">
        <v>2</v>
      </c>
      <c r="C97" s="197" t="s">
        <v>783</v>
      </c>
      <c r="D97" s="197" t="s">
        <v>645</v>
      </c>
      <c r="E97" s="220" t="s">
        <v>784</v>
      </c>
      <c r="F97" s="158" t="s">
        <v>785</v>
      </c>
      <c r="G97" s="269">
        <v>2400</v>
      </c>
    </row>
    <row r="98" spans="1:7">
      <c r="A98" s="202">
        <v>1009</v>
      </c>
      <c r="B98" s="25">
        <v>2</v>
      </c>
      <c r="C98" s="197" t="s">
        <v>783</v>
      </c>
      <c r="D98" s="197" t="s">
        <v>11</v>
      </c>
      <c r="E98" s="220" t="s">
        <v>786</v>
      </c>
      <c r="F98" s="158" t="s">
        <v>787</v>
      </c>
      <c r="G98" s="269">
        <v>2400</v>
      </c>
    </row>
    <row r="99" spans="1:7">
      <c r="A99" s="202">
        <v>1009</v>
      </c>
      <c r="B99" s="25">
        <v>2</v>
      </c>
      <c r="C99" s="197" t="s">
        <v>783</v>
      </c>
      <c r="D99" s="197" t="s">
        <v>679</v>
      </c>
      <c r="E99" s="220" t="s">
        <v>788</v>
      </c>
      <c r="F99" s="158" t="s">
        <v>789</v>
      </c>
      <c r="G99" s="269">
        <v>2400</v>
      </c>
    </row>
    <row r="100" spans="1:7">
      <c r="A100" s="202">
        <v>1009</v>
      </c>
      <c r="B100" s="25">
        <v>2</v>
      </c>
      <c r="C100" s="197" t="s">
        <v>442</v>
      </c>
      <c r="D100" s="197" t="s">
        <v>615</v>
      </c>
      <c r="E100" s="220" t="s">
        <v>794</v>
      </c>
      <c r="F100" s="158" t="s">
        <v>720</v>
      </c>
      <c r="G100" s="269">
        <v>2400</v>
      </c>
    </row>
    <row r="101" spans="1:7">
      <c r="A101" s="202">
        <v>1009</v>
      </c>
      <c r="B101" s="25">
        <v>2</v>
      </c>
      <c r="C101" s="197" t="s">
        <v>799</v>
      </c>
      <c r="D101" s="197" t="s">
        <v>798</v>
      </c>
      <c r="E101" s="220" t="s">
        <v>800</v>
      </c>
      <c r="F101" s="158" t="s">
        <v>801</v>
      </c>
      <c r="G101" s="269">
        <v>2400</v>
      </c>
    </row>
    <row r="102" spans="1:7">
      <c r="A102" s="202">
        <v>1009</v>
      </c>
      <c r="B102" s="25">
        <v>2</v>
      </c>
      <c r="C102" s="197" t="s">
        <v>805</v>
      </c>
      <c r="D102" s="197" t="s">
        <v>575</v>
      </c>
      <c r="E102" s="220" t="s">
        <v>806</v>
      </c>
      <c r="F102" s="160" t="s">
        <v>610</v>
      </c>
      <c r="G102" s="269">
        <v>2400</v>
      </c>
    </row>
    <row r="103" spans="1:7" ht="16.5" customHeight="1">
      <c r="A103" s="202">
        <v>1009</v>
      </c>
      <c r="B103" s="25">
        <v>2</v>
      </c>
      <c r="C103" s="197" t="s">
        <v>255</v>
      </c>
      <c r="D103" s="197" t="s">
        <v>34</v>
      </c>
      <c r="E103" s="225" t="s">
        <v>807</v>
      </c>
      <c r="F103" s="158" t="s">
        <v>410</v>
      </c>
      <c r="G103" s="272">
        <v>2400</v>
      </c>
    </row>
    <row r="104" spans="1:7">
      <c r="A104" s="202">
        <v>1009</v>
      </c>
      <c r="B104" s="25">
        <v>2</v>
      </c>
      <c r="C104" s="242" t="s">
        <v>809</v>
      </c>
      <c r="D104" s="242" t="s">
        <v>808</v>
      </c>
      <c r="E104" s="220" t="s">
        <v>810</v>
      </c>
      <c r="F104" s="160" t="s">
        <v>811</v>
      </c>
      <c r="G104" s="269">
        <v>3000</v>
      </c>
    </row>
    <row r="105" spans="1:7">
      <c r="A105" s="202">
        <v>1009</v>
      </c>
      <c r="B105" s="25">
        <v>2</v>
      </c>
      <c r="C105" s="197" t="s">
        <v>809</v>
      </c>
      <c r="D105" s="197" t="s">
        <v>812</v>
      </c>
      <c r="E105" s="220" t="s">
        <v>813</v>
      </c>
      <c r="F105" s="158" t="s">
        <v>814</v>
      </c>
      <c r="G105" s="269">
        <v>2400</v>
      </c>
    </row>
    <row r="106" spans="1:7">
      <c r="A106" s="202">
        <v>1009</v>
      </c>
      <c r="B106" s="25">
        <v>2</v>
      </c>
      <c r="C106" s="242" t="s">
        <v>817</v>
      </c>
      <c r="D106" s="242" t="s">
        <v>222</v>
      </c>
      <c r="E106" s="220" t="s">
        <v>818</v>
      </c>
      <c r="F106" s="160" t="s">
        <v>819</v>
      </c>
      <c r="G106" s="269">
        <v>2400</v>
      </c>
    </row>
    <row r="107" spans="1:7">
      <c r="A107" s="202">
        <v>1009</v>
      </c>
      <c r="B107" s="25">
        <v>2</v>
      </c>
      <c r="C107" s="197" t="s">
        <v>822</v>
      </c>
      <c r="D107" s="197" t="s">
        <v>368</v>
      </c>
      <c r="E107" s="220" t="s">
        <v>823</v>
      </c>
      <c r="F107" s="160" t="s">
        <v>587</v>
      </c>
      <c r="G107" s="269">
        <v>2400</v>
      </c>
    </row>
    <row r="108" spans="1:7">
      <c r="A108" s="202">
        <v>1009</v>
      </c>
      <c r="B108" s="25">
        <v>2</v>
      </c>
      <c r="C108" s="242" t="s">
        <v>834</v>
      </c>
      <c r="D108" s="242" t="s">
        <v>824</v>
      </c>
      <c r="E108" s="220" t="s">
        <v>825</v>
      </c>
      <c r="F108" s="160" t="s">
        <v>826</v>
      </c>
      <c r="G108" s="269">
        <v>2400</v>
      </c>
    </row>
    <row r="109" spans="1:7">
      <c r="A109" s="202">
        <v>1009</v>
      </c>
      <c r="B109" s="25">
        <v>2</v>
      </c>
      <c r="C109" s="197" t="s">
        <v>721</v>
      </c>
      <c r="D109" s="197" t="s">
        <v>287</v>
      </c>
      <c r="E109" s="220" t="s">
        <v>827</v>
      </c>
      <c r="F109" s="158" t="s">
        <v>432</v>
      </c>
      <c r="G109" s="269">
        <v>2400</v>
      </c>
    </row>
    <row r="110" spans="1:7">
      <c r="A110" s="202">
        <v>1009</v>
      </c>
      <c r="B110" s="25">
        <v>2</v>
      </c>
      <c r="C110" s="242" t="s">
        <v>829</v>
      </c>
      <c r="D110" s="242" t="s">
        <v>828</v>
      </c>
      <c r="E110" s="220" t="s">
        <v>830</v>
      </c>
      <c r="F110" s="160" t="s">
        <v>831</v>
      </c>
      <c r="G110" s="269">
        <v>3000</v>
      </c>
    </row>
    <row r="111" spans="1:7">
      <c r="A111" s="264"/>
      <c r="B111" s="265"/>
      <c r="C111" s="266"/>
      <c r="D111" s="266"/>
      <c r="E111" s="267"/>
      <c r="F111" s="268"/>
      <c r="G111" s="273"/>
    </row>
    <row r="112" spans="1:7">
      <c r="A112" s="264"/>
      <c r="B112" s="265"/>
      <c r="C112" s="266"/>
      <c r="D112" s="266"/>
      <c r="E112" s="267"/>
      <c r="F112" s="270" t="s">
        <v>923</v>
      </c>
      <c r="G112" s="279">
        <f>SUM(G1:G110)</f>
        <v>323033</v>
      </c>
    </row>
    <row r="113" spans="7:7">
      <c r="G113" s="277"/>
    </row>
  </sheetData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048573"/>
  <sheetViews>
    <sheetView topLeftCell="B69" workbookViewId="0">
      <selection activeCell="I96" sqref="I1:I96"/>
    </sheetView>
  </sheetViews>
  <sheetFormatPr defaultRowHeight="15"/>
  <cols>
    <col min="1" max="1" width="10.85546875" customWidth="1"/>
    <col min="2" max="2" width="7" customWidth="1"/>
    <col min="3" max="3" width="13.7109375" customWidth="1"/>
    <col min="4" max="4" width="15.5703125" customWidth="1"/>
    <col min="5" max="5" width="22.140625" customWidth="1"/>
    <col min="6" max="6" width="30" customWidth="1"/>
    <col min="7" max="7" width="15" customWidth="1"/>
    <col min="8" max="8" width="20.85546875" customWidth="1"/>
    <col min="9" max="9" width="23" customWidth="1"/>
    <col min="10" max="10" width="31.7109375" style="129" customWidth="1"/>
  </cols>
  <sheetData>
    <row r="1" spans="1:10" ht="20.100000000000001" customHeight="1" thickBot="1">
      <c r="A1" s="213" t="s">
        <v>909</v>
      </c>
      <c r="B1" s="213" t="s">
        <v>911</v>
      </c>
      <c r="C1" s="213" t="s">
        <v>1</v>
      </c>
      <c r="D1" s="214" t="s">
        <v>2</v>
      </c>
      <c r="E1" s="233" t="s">
        <v>906</v>
      </c>
      <c r="F1" s="215" t="s">
        <v>0</v>
      </c>
      <c r="G1" s="292" t="s">
        <v>403</v>
      </c>
      <c r="H1" s="292" t="s">
        <v>396</v>
      </c>
      <c r="I1" s="292" t="s">
        <v>907</v>
      </c>
      <c r="J1" s="216" t="s">
        <v>910</v>
      </c>
    </row>
    <row r="2" spans="1:10">
      <c r="A2" s="209">
        <v>1009</v>
      </c>
      <c r="B2" s="208">
        <v>1</v>
      </c>
      <c r="C2" s="237" t="s">
        <v>482</v>
      </c>
      <c r="D2" s="249" t="s">
        <v>483</v>
      </c>
      <c r="E2" s="210" t="s">
        <v>484</v>
      </c>
      <c r="F2" s="208" t="s">
        <v>485</v>
      </c>
      <c r="G2" s="211"/>
      <c r="H2" s="211">
        <v>1000</v>
      </c>
      <c r="I2" s="212">
        <v>3000</v>
      </c>
      <c r="J2" s="321"/>
    </row>
    <row r="3" spans="1:10">
      <c r="A3" s="202">
        <v>1009</v>
      </c>
      <c r="B3" s="143">
        <v>1</v>
      </c>
      <c r="C3" s="197" t="s">
        <v>477</v>
      </c>
      <c r="D3" s="197" t="s">
        <v>486</v>
      </c>
      <c r="E3" s="158" t="s">
        <v>487</v>
      </c>
      <c r="F3" s="88" t="s">
        <v>488</v>
      </c>
      <c r="G3" s="148">
        <v>50</v>
      </c>
      <c r="H3" s="148">
        <v>1050</v>
      </c>
      <c r="I3" s="175">
        <v>3150</v>
      </c>
      <c r="J3" s="323"/>
    </row>
    <row r="4" spans="1:10">
      <c r="A4" s="202">
        <v>1009</v>
      </c>
      <c r="B4" s="143">
        <v>1</v>
      </c>
      <c r="C4" s="198" t="s">
        <v>477</v>
      </c>
      <c r="D4" s="198" t="s">
        <v>476</v>
      </c>
      <c r="E4" s="159" t="s">
        <v>478</v>
      </c>
      <c r="F4" s="1" t="s">
        <v>479</v>
      </c>
      <c r="G4" s="146">
        <v>150</v>
      </c>
      <c r="H4" s="146">
        <v>1150</v>
      </c>
      <c r="I4" s="173">
        <v>3450</v>
      </c>
      <c r="J4" s="323"/>
    </row>
    <row r="5" spans="1:10">
      <c r="A5" s="206">
        <v>1009</v>
      </c>
      <c r="B5" s="143">
        <v>1</v>
      </c>
      <c r="C5" s="240" t="s">
        <v>15</v>
      </c>
      <c r="D5" s="240" t="s">
        <v>16</v>
      </c>
      <c r="E5" s="228" t="s">
        <v>18</v>
      </c>
      <c r="F5" s="81" t="s">
        <v>19</v>
      </c>
      <c r="G5" s="148"/>
      <c r="H5" s="148">
        <v>1000</v>
      </c>
      <c r="I5" s="173">
        <v>5000</v>
      </c>
      <c r="J5" s="323" t="s">
        <v>936</v>
      </c>
    </row>
    <row r="6" spans="1:10">
      <c r="A6" s="202">
        <v>1009</v>
      </c>
      <c r="B6" s="143">
        <v>1</v>
      </c>
      <c r="C6" s="197" t="s">
        <v>489</v>
      </c>
      <c r="D6" s="198" t="s">
        <v>490</v>
      </c>
      <c r="E6" s="158" t="s">
        <v>491</v>
      </c>
      <c r="F6" s="88" t="s">
        <v>492</v>
      </c>
      <c r="G6" s="148"/>
      <c r="H6" s="148">
        <v>1000</v>
      </c>
      <c r="I6" s="190">
        <v>3000</v>
      </c>
      <c r="J6" s="324"/>
    </row>
    <row r="7" spans="1:10">
      <c r="A7" s="202">
        <v>1009</v>
      </c>
      <c r="B7" s="143">
        <v>1</v>
      </c>
      <c r="C7" s="197" t="s">
        <v>493</v>
      </c>
      <c r="D7" s="242" t="s">
        <v>494</v>
      </c>
      <c r="E7" s="160" t="s">
        <v>495</v>
      </c>
      <c r="F7" s="88" t="s">
        <v>496</v>
      </c>
      <c r="G7" s="148"/>
      <c r="H7" s="148">
        <v>1000</v>
      </c>
      <c r="I7" s="190">
        <v>3000</v>
      </c>
      <c r="J7" s="324"/>
    </row>
    <row r="8" spans="1:10">
      <c r="A8" s="202">
        <v>1009</v>
      </c>
      <c r="B8" s="143">
        <v>1</v>
      </c>
      <c r="C8" s="197" t="s">
        <v>501</v>
      </c>
      <c r="D8" s="197" t="s">
        <v>240</v>
      </c>
      <c r="E8" s="158" t="s">
        <v>502</v>
      </c>
      <c r="F8" s="88" t="s">
        <v>503</v>
      </c>
      <c r="G8" s="148"/>
      <c r="H8" s="148">
        <v>1000</v>
      </c>
      <c r="I8" s="190">
        <v>3000</v>
      </c>
      <c r="J8" s="324"/>
    </row>
    <row r="9" spans="1:10">
      <c r="A9" s="202">
        <v>1009</v>
      </c>
      <c r="B9" s="143">
        <v>1</v>
      </c>
      <c r="C9" s="197" t="s">
        <v>504</v>
      </c>
      <c r="D9" s="198" t="s">
        <v>505</v>
      </c>
      <c r="E9" s="158" t="s">
        <v>506</v>
      </c>
      <c r="F9" s="88" t="s">
        <v>507</v>
      </c>
      <c r="G9" s="148"/>
      <c r="H9" s="148">
        <v>1000</v>
      </c>
      <c r="I9" s="190">
        <v>3000</v>
      </c>
      <c r="J9" s="324"/>
    </row>
    <row r="10" spans="1:10">
      <c r="A10" s="206">
        <v>1009</v>
      </c>
      <c r="B10" s="143">
        <v>1</v>
      </c>
      <c r="C10" s="198" t="s">
        <v>38</v>
      </c>
      <c r="D10" s="198" t="s">
        <v>64</v>
      </c>
      <c r="E10" s="217" t="s">
        <v>66</v>
      </c>
      <c r="F10" s="1" t="s">
        <v>67</v>
      </c>
      <c r="G10" s="148">
        <v>100</v>
      </c>
      <c r="H10" s="148">
        <v>1100</v>
      </c>
      <c r="I10" s="173">
        <v>5300</v>
      </c>
      <c r="J10" s="323" t="s">
        <v>932</v>
      </c>
    </row>
    <row r="11" spans="1:10">
      <c r="A11" s="202">
        <v>1009</v>
      </c>
      <c r="B11" s="143">
        <v>1</v>
      </c>
      <c r="C11" s="197" t="s">
        <v>508</v>
      </c>
      <c r="D11" s="198" t="s">
        <v>509</v>
      </c>
      <c r="E11" s="158" t="s">
        <v>510</v>
      </c>
      <c r="F11" s="88" t="s">
        <v>511</v>
      </c>
      <c r="G11" s="148"/>
      <c r="H11" s="148">
        <v>1000</v>
      </c>
      <c r="I11" s="190">
        <v>3000</v>
      </c>
      <c r="J11" s="324"/>
    </row>
    <row r="12" spans="1:10">
      <c r="A12" s="202">
        <v>1009</v>
      </c>
      <c r="B12" s="143">
        <v>1</v>
      </c>
      <c r="C12" s="197" t="s">
        <v>47</v>
      </c>
      <c r="D12" s="198" t="s">
        <v>512</v>
      </c>
      <c r="E12" s="158" t="s">
        <v>513</v>
      </c>
      <c r="F12" s="88" t="s">
        <v>514</v>
      </c>
      <c r="G12" s="148"/>
      <c r="H12" s="148">
        <v>1000</v>
      </c>
      <c r="I12" s="190">
        <v>3000</v>
      </c>
      <c r="J12" s="324"/>
    </row>
    <row r="13" spans="1:10">
      <c r="A13" s="202">
        <v>1009</v>
      </c>
      <c r="B13" s="143">
        <v>1</v>
      </c>
      <c r="C13" s="197" t="s">
        <v>47</v>
      </c>
      <c r="D13" s="198" t="s">
        <v>515</v>
      </c>
      <c r="E13" s="158" t="s">
        <v>516</v>
      </c>
      <c r="F13" s="88" t="s">
        <v>517</v>
      </c>
      <c r="G13" s="148">
        <v>100</v>
      </c>
      <c r="H13" s="148">
        <v>1100</v>
      </c>
      <c r="I13" s="190">
        <v>3300</v>
      </c>
      <c r="J13" s="324"/>
    </row>
    <row r="14" spans="1:10">
      <c r="A14" s="202">
        <v>1009</v>
      </c>
      <c r="B14" s="143">
        <v>1</v>
      </c>
      <c r="C14" s="197" t="s">
        <v>518</v>
      </c>
      <c r="D14" s="198" t="s">
        <v>451</v>
      </c>
      <c r="E14" s="158" t="s">
        <v>519</v>
      </c>
      <c r="F14" s="88" t="s">
        <v>520</v>
      </c>
      <c r="G14" s="148">
        <v>150</v>
      </c>
      <c r="H14" s="148">
        <v>1150</v>
      </c>
      <c r="I14" s="190">
        <v>3450</v>
      </c>
      <c r="J14" s="324"/>
    </row>
    <row r="15" spans="1:10">
      <c r="A15" s="202">
        <v>1009</v>
      </c>
      <c r="B15" s="143">
        <v>1</v>
      </c>
      <c r="C15" s="197" t="s">
        <v>518</v>
      </c>
      <c r="D15" s="198" t="s">
        <v>152</v>
      </c>
      <c r="E15" s="158" t="s">
        <v>521</v>
      </c>
      <c r="F15" s="88" t="s">
        <v>522</v>
      </c>
      <c r="G15" s="148"/>
      <c r="H15" s="148">
        <v>1000</v>
      </c>
      <c r="I15" s="190">
        <v>3000</v>
      </c>
      <c r="J15" s="324"/>
    </row>
    <row r="16" spans="1:10">
      <c r="A16" s="202">
        <v>1009</v>
      </c>
      <c r="B16" s="143">
        <v>1</v>
      </c>
      <c r="C16" s="197" t="s">
        <v>523</v>
      </c>
      <c r="D16" s="197" t="s">
        <v>207</v>
      </c>
      <c r="E16" s="158" t="s">
        <v>524</v>
      </c>
      <c r="F16" s="88" t="s">
        <v>525</v>
      </c>
      <c r="G16" s="148"/>
      <c r="H16" s="148">
        <v>1000</v>
      </c>
      <c r="I16" s="190">
        <v>3000</v>
      </c>
      <c r="J16" s="324"/>
    </row>
    <row r="17" spans="1:10">
      <c r="A17" s="202">
        <v>1009</v>
      </c>
      <c r="B17" s="143">
        <v>1</v>
      </c>
      <c r="C17" s="197" t="s">
        <v>526</v>
      </c>
      <c r="D17" s="197" t="s">
        <v>527</v>
      </c>
      <c r="E17" s="158" t="s">
        <v>528</v>
      </c>
      <c r="F17" s="88" t="s">
        <v>529</v>
      </c>
      <c r="G17" s="148">
        <v>100</v>
      </c>
      <c r="H17" s="148">
        <v>1100</v>
      </c>
      <c r="I17" s="190">
        <v>3300</v>
      </c>
      <c r="J17" s="324"/>
    </row>
    <row r="18" spans="1:10">
      <c r="A18" s="202">
        <v>1009</v>
      </c>
      <c r="B18" s="143">
        <v>1</v>
      </c>
      <c r="C18" s="197" t="s">
        <v>530</v>
      </c>
      <c r="D18" s="242" t="s">
        <v>533</v>
      </c>
      <c r="E18" s="160" t="s">
        <v>534</v>
      </c>
      <c r="F18" s="88" t="s">
        <v>535</v>
      </c>
      <c r="G18" s="148"/>
      <c r="H18" s="148">
        <v>1000</v>
      </c>
      <c r="I18" s="190">
        <v>3000</v>
      </c>
      <c r="J18" s="323"/>
    </row>
    <row r="19" spans="1:10">
      <c r="A19" s="202">
        <v>1009</v>
      </c>
      <c r="B19" s="143">
        <v>1</v>
      </c>
      <c r="C19" s="197" t="s">
        <v>530</v>
      </c>
      <c r="D19" s="197" t="s">
        <v>152</v>
      </c>
      <c r="E19" s="158" t="s">
        <v>531</v>
      </c>
      <c r="F19" s="88" t="s">
        <v>532</v>
      </c>
      <c r="G19" s="148"/>
      <c r="H19" s="148">
        <v>1000</v>
      </c>
      <c r="I19" s="175">
        <v>3000</v>
      </c>
      <c r="J19" s="326"/>
    </row>
    <row r="20" spans="1:10">
      <c r="A20" s="202">
        <v>1009</v>
      </c>
      <c r="B20" s="143">
        <v>1</v>
      </c>
      <c r="C20" s="197" t="s">
        <v>530</v>
      </c>
      <c r="D20" s="242" t="s">
        <v>527</v>
      </c>
      <c r="E20" s="160" t="s">
        <v>536</v>
      </c>
      <c r="F20" s="89" t="s">
        <v>837</v>
      </c>
      <c r="G20" s="155"/>
      <c r="H20" s="155">
        <v>1000</v>
      </c>
      <c r="I20" s="175">
        <v>3000</v>
      </c>
      <c r="J20" s="327"/>
    </row>
    <row r="21" spans="1:10">
      <c r="A21" s="202">
        <v>1009</v>
      </c>
      <c r="B21" s="143">
        <v>1</v>
      </c>
      <c r="C21" s="197" t="s">
        <v>537</v>
      </c>
      <c r="D21" s="197" t="s">
        <v>538</v>
      </c>
      <c r="E21" s="158" t="s">
        <v>539</v>
      </c>
      <c r="F21" s="88" t="s">
        <v>540</v>
      </c>
      <c r="G21" s="148">
        <v>100</v>
      </c>
      <c r="H21" s="148">
        <v>1100</v>
      </c>
      <c r="I21" s="190">
        <v>3300</v>
      </c>
      <c r="J21" s="324"/>
    </row>
    <row r="22" spans="1:10">
      <c r="A22" s="202">
        <v>1009</v>
      </c>
      <c r="B22" s="143">
        <v>1</v>
      </c>
      <c r="C22" s="197" t="s">
        <v>541</v>
      </c>
      <c r="D22" s="198" t="s">
        <v>542</v>
      </c>
      <c r="E22" s="158" t="s">
        <v>543</v>
      </c>
      <c r="F22" s="88" t="s">
        <v>544</v>
      </c>
      <c r="G22" s="148">
        <v>50</v>
      </c>
      <c r="H22" s="148">
        <v>1050</v>
      </c>
      <c r="I22" s="190">
        <v>3150</v>
      </c>
      <c r="J22" s="324"/>
    </row>
    <row r="23" spans="1:10">
      <c r="A23" s="202">
        <v>1009</v>
      </c>
      <c r="B23" s="143">
        <v>1</v>
      </c>
      <c r="C23" s="197" t="s">
        <v>545</v>
      </c>
      <c r="D23" s="197" t="s">
        <v>546</v>
      </c>
      <c r="E23" s="158" t="s">
        <v>547</v>
      </c>
      <c r="F23" s="88" t="s">
        <v>548</v>
      </c>
      <c r="G23" s="148">
        <v>50</v>
      </c>
      <c r="H23" s="148">
        <v>1050</v>
      </c>
      <c r="I23" s="190">
        <v>3150</v>
      </c>
      <c r="J23" s="324"/>
    </row>
    <row r="24" spans="1:10">
      <c r="A24" s="202">
        <v>1009</v>
      </c>
      <c r="B24" s="143">
        <v>1</v>
      </c>
      <c r="C24" s="197" t="s">
        <v>549</v>
      </c>
      <c r="D24" s="198" t="s">
        <v>16</v>
      </c>
      <c r="E24" s="158" t="s">
        <v>550</v>
      </c>
      <c r="F24" s="88" t="s">
        <v>551</v>
      </c>
      <c r="G24" s="148"/>
      <c r="H24" s="148">
        <v>1000</v>
      </c>
      <c r="I24" s="190">
        <v>3000</v>
      </c>
      <c r="J24" s="324"/>
    </row>
    <row r="25" spans="1:10">
      <c r="A25" s="202">
        <v>1009</v>
      </c>
      <c r="B25" s="143">
        <v>1</v>
      </c>
      <c r="C25" s="197" t="s">
        <v>552</v>
      </c>
      <c r="D25" s="242" t="s">
        <v>455</v>
      </c>
      <c r="E25" s="160" t="s">
        <v>553</v>
      </c>
      <c r="F25" s="89" t="s">
        <v>554</v>
      </c>
      <c r="G25" s="155">
        <v>300</v>
      </c>
      <c r="H25" s="155">
        <v>1300</v>
      </c>
      <c r="I25" s="190">
        <v>3900</v>
      </c>
      <c r="J25" s="328"/>
    </row>
    <row r="26" spans="1:10">
      <c r="A26" s="202">
        <v>1009</v>
      </c>
      <c r="B26" s="143">
        <v>1</v>
      </c>
      <c r="C26" s="197" t="s">
        <v>552</v>
      </c>
      <c r="D26" s="197" t="s">
        <v>555</v>
      </c>
      <c r="E26" s="158" t="s">
        <v>556</v>
      </c>
      <c r="F26" s="152" t="s">
        <v>557</v>
      </c>
      <c r="G26" s="148"/>
      <c r="H26" s="148">
        <v>1000</v>
      </c>
      <c r="I26" s="175">
        <v>3000</v>
      </c>
      <c r="J26" s="326"/>
    </row>
    <row r="27" spans="1:10">
      <c r="A27" s="202">
        <v>1009</v>
      </c>
      <c r="B27" s="143">
        <v>1</v>
      </c>
      <c r="C27" s="197" t="s">
        <v>558</v>
      </c>
      <c r="D27" s="198" t="s">
        <v>231</v>
      </c>
      <c r="E27" s="158" t="s">
        <v>559</v>
      </c>
      <c r="F27" s="88" t="s">
        <v>560</v>
      </c>
      <c r="G27" s="148"/>
      <c r="H27" s="148">
        <v>1000</v>
      </c>
      <c r="I27" s="190">
        <v>3000</v>
      </c>
      <c r="J27" s="324"/>
    </row>
    <row r="28" spans="1:10">
      <c r="A28" s="202">
        <v>1009</v>
      </c>
      <c r="B28" s="143">
        <v>1</v>
      </c>
      <c r="C28" s="197" t="s">
        <v>112</v>
      </c>
      <c r="D28" s="242" t="s">
        <v>561</v>
      </c>
      <c r="E28" s="158" t="s">
        <v>562</v>
      </c>
      <c r="F28" s="88" t="s">
        <v>563</v>
      </c>
      <c r="G28" s="148"/>
      <c r="H28" s="148">
        <v>1000</v>
      </c>
      <c r="I28" s="190">
        <v>3000</v>
      </c>
      <c r="J28" s="324"/>
    </row>
    <row r="29" spans="1:10">
      <c r="A29" s="202">
        <v>1009</v>
      </c>
      <c r="B29" s="143">
        <v>1</v>
      </c>
      <c r="C29" s="197" t="s">
        <v>112</v>
      </c>
      <c r="D29" s="197" t="s">
        <v>564</v>
      </c>
      <c r="E29" s="158" t="s">
        <v>565</v>
      </c>
      <c r="F29" s="88" t="s">
        <v>566</v>
      </c>
      <c r="G29" s="148"/>
      <c r="H29" s="148">
        <v>1000</v>
      </c>
      <c r="I29" s="190">
        <v>3000</v>
      </c>
      <c r="J29" s="324"/>
    </row>
    <row r="30" spans="1:10">
      <c r="A30" s="202">
        <v>1009</v>
      </c>
      <c r="B30" s="143">
        <v>1</v>
      </c>
      <c r="C30" s="197" t="s">
        <v>567</v>
      </c>
      <c r="D30" s="197" t="s">
        <v>568</v>
      </c>
      <c r="E30" s="158" t="s">
        <v>569</v>
      </c>
      <c r="F30" s="88" t="s">
        <v>570</v>
      </c>
      <c r="G30" s="148"/>
      <c r="H30" s="148">
        <v>1000</v>
      </c>
      <c r="I30" s="175">
        <f>PRODUCT(I29)</f>
        <v>3000</v>
      </c>
      <c r="J30" s="326"/>
    </row>
    <row r="31" spans="1:10" s="5" customFormat="1">
      <c r="A31" s="205">
        <v>1009</v>
      </c>
      <c r="B31" s="11">
        <v>1</v>
      </c>
      <c r="C31" s="198" t="s">
        <v>116</v>
      </c>
      <c r="D31" s="198" t="s">
        <v>117</v>
      </c>
      <c r="E31" s="217" t="s">
        <v>119</v>
      </c>
      <c r="F31" s="1" t="s">
        <v>120</v>
      </c>
      <c r="G31" s="149"/>
      <c r="H31" s="149"/>
      <c r="I31" s="173">
        <v>800</v>
      </c>
      <c r="J31" s="195" t="s">
        <v>946</v>
      </c>
    </row>
    <row r="32" spans="1:10">
      <c r="A32" s="202">
        <v>1009</v>
      </c>
      <c r="B32" s="143">
        <v>1</v>
      </c>
      <c r="C32" s="197" t="s">
        <v>571</v>
      </c>
      <c r="D32" s="198" t="s">
        <v>575</v>
      </c>
      <c r="E32" s="158" t="s">
        <v>576</v>
      </c>
      <c r="F32" s="88" t="s">
        <v>577</v>
      </c>
      <c r="G32" s="148"/>
      <c r="H32" s="148">
        <v>1000</v>
      </c>
      <c r="I32" s="190">
        <v>3000</v>
      </c>
      <c r="J32" s="324"/>
    </row>
    <row r="33" spans="1:10">
      <c r="A33" s="202">
        <v>1009</v>
      </c>
      <c r="B33" s="143">
        <v>1</v>
      </c>
      <c r="C33" s="197" t="s">
        <v>126</v>
      </c>
      <c r="D33" s="197" t="s">
        <v>578</v>
      </c>
      <c r="E33" s="158" t="s">
        <v>579</v>
      </c>
      <c r="F33" s="88" t="s">
        <v>580</v>
      </c>
      <c r="G33" s="148"/>
      <c r="H33" s="148">
        <v>1000</v>
      </c>
      <c r="I33" s="175">
        <f>PRODUCT(I32)</f>
        <v>3000</v>
      </c>
      <c r="J33" s="326"/>
    </row>
    <row r="34" spans="1:10">
      <c r="A34" s="202">
        <v>1009</v>
      </c>
      <c r="B34" s="143">
        <v>1</v>
      </c>
      <c r="C34" s="197" t="s">
        <v>581</v>
      </c>
      <c r="D34" s="197" t="s">
        <v>582</v>
      </c>
      <c r="E34" s="158" t="s">
        <v>583</v>
      </c>
      <c r="F34" s="143" t="s">
        <v>920</v>
      </c>
      <c r="G34" s="148"/>
      <c r="H34" s="148">
        <v>1000</v>
      </c>
      <c r="I34" s="190">
        <v>3000</v>
      </c>
      <c r="J34" s="324"/>
    </row>
    <row r="35" spans="1:10">
      <c r="A35" s="202">
        <v>1009</v>
      </c>
      <c r="B35" s="143">
        <v>1</v>
      </c>
      <c r="C35" s="197" t="s">
        <v>584</v>
      </c>
      <c r="D35" s="198" t="s">
        <v>585</v>
      </c>
      <c r="E35" s="158" t="s">
        <v>586</v>
      </c>
      <c r="F35" s="89" t="s">
        <v>587</v>
      </c>
      <c r="G35" s="148"/>
      <c r="H35" s="148">
        <v>1000</v>
      </c>
      <c r="I35" s="190">
        <v>3000</v>
      </c>
      <c r="J35" s="324"/>
    </row>
    <row r="36" spans="1:10" s="5" customFormat="1">
      <c r="A36" s="205">
        <v>1009</v>
      </c>
      <c r="B36" s="11">
        <v>1</v>
      </c>
      <c r="C36" s="245" t="s">
        <v>147</v>
      </c>
      <c r="D36" s="245" t="s">
        <v>148</v>
      </c>
      <c r="E36" s="226" t="s">
        <v>149</v>
      </c>
      <c r="F36" s="1" t="s">
        <v>150</v>
      </c>
      <c r="G36" s="149"/>
      <c r="H36" s="149"/>
      <c r="I36" s="173">
        <v>880</v>
      </c>
      <c r="J36" s="195" t="s">
        <v>947</v>
      </c>
    </row>
    <row r="37" spans="1:10">
      <c r="A37" s="202">
        <v>1009</v>
      </c>
      <c r="B37" s="143">
        <v>1</v>
      </c>
      <c r="C37" s="197" t="s">
        <v>591</v>
      </c>
      <c r="D37" s="198" t="s">
        <v>592</v>
      </c>
      <c r="E37" s="158" t="s">
        <v>593</v>
      </c>
      <c r="F37" s="89" t="s">
        <v>594</v>
      </c>
      <c r="G37" s="148"/>
      <c r="H37" s="148">
        <v>1000</v>
      </c>
      <c r="I37" s="190">
        <v>3000</v>
      </c>
      <c r="J37" s="324"/>
    </row>
    <row r="38" spans="1:10">
      <c r="A38" s="202">
        <v>1009</v>
      </c>
      <c r="B38" s="143">
        <v>1</v>
      </c>
      <c r="C38" s="197" t="s">
        <v>595</v>
      </c>
      <c r="D38" s="197" t="s">
        <v>326</v>
      </c>
      <c r="E38" s="158" t="s">
        <v>596</v>
      </c>
      <c r="F38" s="88" t="s">
        <v>597</v>
      </c>
      <c r="G38" s="148"/>
      <c r="H38" s="148">
        <v>1000</v>
      </c>
      <c r="I38" s="190">
        <v>2033.3</v>
      </c>
      <c r="J38" s="324" t="s">
        <v>743</v>
      </c>
    </row>
    <row r="39" spans="1:10">
      <c r="A39" s="202">
        <v>1009</v>
      </c>
      <c r="B39" s="143">
        <v>1</v>
      </c>
      <c r="C39" s="197" t="s">
        <v>598</v>
      </c>
      <c r="D39" s="242" t="s">
        <v>599</v>
      </c>
      <c r="E39" s="160" t="s">
        <v>600</v>
      </c>
      <c r="F39" s="88" t="s">
        <v>601</v>
      </c>
      <c r="G39" s="148"/>
      <c r="H39" s="155">
        <v>1000</v>
      </c>
      <c r="I39" s="190">
        <v>3000</v>
      </c>
      <c r="J39" s="324"/>
    </row>
    <row r="40" spans="1:10">
      <c r="A40" s="202">
        <v>1009</v>
      </c>
      <c r="B40" s="143">
        <v>1</v>
      </c>
      <c r="C40" s="197" t="s">
        <v>602</v>
      </c>
      <c r="D40" s="242" t="s">
        <v>217</v>
      </c>
      <c r="E40" s="160" t="s">
        <v>603</v>
      </c>
      <c r="F40" s="81" t="s">
        <v>604</v>
      </c>
      <c r="G40" s="155"/>
      <c r="H40" s="155">
        <v>1000</v>
      </c>
      <c r="I40" s="175">
        <v>3000</v>
      </c>
      <c r="J40" s="327" t="s">
        <v>941</v>
      </c>
    </row>
    <row r="41" spans="1:10">
      <c r="A41" s="202">
        <v>1009</v>
      </c>
      <c r="B41" s="143">
        <v>1</v>
      </c>
      <c r="C41" s="197" t="s">
        <v>605</v>
      </c>
      <c r="D41" s="242" t="s">
        <v>140</v>
      </c>
      <c r="E41" s="160" t="s">
        <v>606</v>
      </c>
      <c r="F41" s="88" t="s">
        <v>607</v>
      </c>
      <c r="G41" s="148"/>
      <c r="H41" s="155">
        <v>1000</v>
      </c>
      <c r="I41" s="190">
        <v>3000</v>
      </c>
      <c r="J41" s="324"/>
    </row>
    <row r="42" spans="1:10">
      <c r="A42" s="202">
        <v>1009</v>
      </c>
      <c r="B42" s="354">
        <v>1</v>
      </c>
      <c r="C42" s="240" t="s">
        <v>156</v>
      </c>
      <c r="D42" s="240" t="s">
        <v>157</v>
      </c>
      <c r="E42" s="159" t="s">
        <v>158</v>
      </c>
      <c r="F42" s="1" t="s">
        <v>159</v>
      </c>
      <c r="G42" s="146"/>
      <c r="H42" s="146">
        <v>1000</v>
      </c>
      <c r="I42" s="173">
        <v>3000</v>
      </c>
      <c r="J42" s="196"/>
    </row>
    <row r="43" spans="1:10">
      <c r="A43" s="202">
        <v>1009</v>
      </c>
      <c r="B43" s="143">
        <v>1</v>
      </c>
      <c r="C43" s="240" t="s">
        <v>160</v>
      </c>
      <c r="D43" s="240" t="s">
        <v>11</v>
      </c>
      <c r="E43" s="156" t="s">
        <v>162</v>
      </c>
      <c r="F43" s="153" t="s">
        <v>163</v>
      </c>
      <c r="G43" s="311"/>
      <c r="H43" s="155">
        <v>1000</v>
      </c>
      <c r="I43" s="190">
        <v>3000</v>
      </c>
      <c r="J43" s="330"/>
    </row>
    <row r="44" spans="1:10">
      <c r="A44" s="202">
        <v>1009</v>
      </c>
      <c r="B44" s="143">
        <v>1</v>
      </c>
      <c r="C44" s="240" t="s">
        <v>160</v>
      </c>
      <c r="D44" s="240" t="s">
        <v>164</v>
      </c>
      <c r="E44" s="156" t="s">
        <v>166</v>
      </c>
      <c r="F44" s="153" t="s">
        <v>167</v>
      </c>
      <c r="G44" s="311"/>
      <c r="H44" s="155">
        <v>1000</v>
      </c>
      <c r="I44" s="190">
        <v>3000</v>
      </c>
      <c r="J44" s="330"/>
    </row>
    <row r="45" spans="1:10">
      <c r="A45" s="202">
        <v>1009</v>
      </c>
      <c r="B45" s="143">
        <v>1</v>
      </c>
      <c r="C45" s="197" t="s">
        <v>608</v>
      </c>
      <c r="D45" s="197" t="s">
        <v>16</v>
      </c>
      <c r="E45" s="158" t="s">
        <v>609</v>
      </c>
      <c r="F45" s="88" t="s">
        <v>610</v>
      </c>
      <c r="G45" s="148">
        <v>50</v>
      </c>
      <c r="H45" s="148">
        <v>1050</v>
      </c>
      <c r="I45" s="175">
        <v>3890</v>
      </c>
      <c r="J45" s="326" t="s">
        <v>742</v>
      </c>
    </row>
    <row r="46" spans="1:10">
      <c r="A46" s="202">
        <v>1009</v>
      </c>
      <c r="B46" s="143">
        <v>1</v>
      </c>
      <c r="C46" s="197" t="s">
        <v>611</v>
      </c>
      <c r="D46" s="197" t="s">
        <v>309</v>
      </c>
      <c r="E46" s="158" t="s">
        <v>612</v>
      </c>
      <c r="F46" s="88" t="s">
        <v>613</v>
      </c>
      <c r="G46" s="148"/>
      <c r="H46" s="148">
        <v>1000</v>
      </c>
      <c r="I46" s="190">
        <v>3000</v>
      </c>
      <c r="J46" s="324"/>
    </row>
    <row r="47" spans="1:10">
      <c r="A47" s="202">
        <v>1009</v>
      </c>
      <c r="B47" s="143">
        <v>1</v>
      </c>
      <c r="C47" s="197" t="s">
        <v>618</v>
      </c>
      <c r="D47" s="242" t="s">
        <v>462</v>
      </c>
      <c r="E47" s="160" t="s">
        <v>619</v>
      </c>
      <c r="F47" s="88" t="s">
        <v>620</v>
      </c>
      <c r="G47" s="148"/>
      <c r="H47" s="148">
        <v>1000</v>
      </c>
      <c r="I47" s="190">
        <v>3000</v>
      </c>
      <c r="J47" s="324"/>
    </row>
    <row r="48" spans="1:10">
      <c r="A48" s="202">
        <v>1009</v>
      </c>
      <c r="B48" s="143">
        <v>1</v>
      </c>
      <c r="C48" s="197" t="s">
        <v>614</v>
      </c>
      <c r="D48" s="198" t="s">
        <v>615</v>
      </c>
      <c r="E48" s="158" t="s">
        <v>616</v>
      </c>
      <c r="F48" s="88" t="s">
        <v>617</v>
      </c>
      <c r="G48" s="148">
        <v>50</v>
      </c>
      <c r="H48" s="148">
        <v>1000</v>
      </c>
      <c r="I48" s="190">
        <v>3150</v>
      </c>
      <c r="J48" s="324"/>
    </row>
    <row r="49" spans="1:10">
      <c r="A49" s="202">
        <v>1009</v>
      </c>
      <c r="B49" s="143">
        <v>1</v>
      </c>
      <c r="C49" s="197" t="s">
        <v>618</v>
      </c>
      <c r="D49" s="242" t="s">
        <v>443</v>
      </c>
      <c r="E49" s="160" t="s">
        <v>621</v>
      </c>
      <c r="F49" s="88" t="s">
        <v>535</v>
      </c>
      <c r="G49" s="148"/>
      <c r="H49" s="148">
        <v>1000</v>
      </c>
      <c r="I49" s="190">
        <v>3000</v>
      </c>
      <c r="J49" s="323"/>
    </row>
    <row r="50" spans="1:10">
      <c r="A50" s="206">
        <v>1009</v>
      </c>
      <c r="B50" s="143">
        <v>1</v>
      </c>
      <c r="C50" s="198" t="s">
        <v>171</v>
      </c>
      <c r="D50" s="198" t="s">
        <v>172</v>
      </c>
      <c r="E50" s="217" t="s">
        <v>174</v>
      </c>
      <c r="F50" s="1" t="s">
        <v>426</v>
      </c>
      <c r="G50" s="148"/>
      <c r="H50" s="148">
        <v>1000</v>
      </c>
      <c r="I50" s="173">
        <v>5000</v>
      </c>
      <c r="J50" s="323" t="s">
        <v>932</v>
      </c>
    </row>
    <row r="51" spans="1:10">
      <c r="A51" s="202">
        <v>1009</v>
      </c>
      <c r="B51" s="143">
        <v>1</v>
      </c>
      <c r="C51" s="197" t="s">
        <v>622</v>
      </c>
      <c r="D51" s="198" t="s">
        <v>140</v>
      </c>
      <c r="E51" s="158" t="s">
        <v>623</v>
      </c>
      <c r="F51" s="88" t="s">
        <v>624</v>
      </c>
      <c r="G51" s="148"/>
      <c r="H51" s="148">
        <v>1000</v>
      </c>
      <c r="I51" s="190">
        <v>3000</v>
      </c>
      <c r="J51" s="324"/>
    </row>
    <row r="52" spans="1:10">
      <c r="A52" s="286">
        <v>1009</v>
      </c>
      <c r="B52" s="143">
        <v>1</v>
      </c>
      <c r="C52" s="198" t="s">
        <v>913</v>
      </c>
      <c r="D52" s="198" t="s">
        <v>914</v>
      </c>
      <c r="E52" s="159" t="s">
        <v>915</v>
      </c>
      <c r="F52" s="1" t="s">
        <v>916</v>
      </c>
      <c r="G52" s="298"/>
      <c r="H52" s="183">
        <v>1000</v>
      </c>
      <c r="I52" s="173">
        <v>3000</v>
      </c>
      <c r="J52" s="323" t="s">
        <v>912</v>
      </c>
    </row>
    <row r="53" spans="1:10">
      <c r="A53" s="202">
        <v>1009</v>
      </c>
      <c r="B53" s="143">
        <v>1</v>
      </c>
      <c r="C53" s="197" t="s">
        <v>629</v>
      </c>
      <c r="D53" s="242" t="s">
        <v>630</v>
      </c>
      <c r="E53" s="160" t="s">
        <v>631</v>
      </c>
      <c r="F53" s="89" t="s">
        <v>632</v>
      </c>
      <c r="G53" s="155"/>
      <c r="H53" s="155">
        <v>1000</v>
      </c>
      <c r="I53" s="175">
        <v>3000</v>
      </c>
      <c r="J53" s="327"/>
    </row>
    <row r="54" spans="1:10">
      <c r="A54" s="202">
        <v>1009</v>
      </c>
      <c r="B54" s="143">
        <v>1</v>
      </c>
      <c r="C54" s="197" t="s">
        <v>633</v>
      </c>
      <c r="D54" s="242" t="s">
        <v>634</v>
      </c>
      <c r="E54" s="160" t="s">
        <v>635</v>
      </c>
      <c r="F54" s="88" t="s">
        <v>636</v>
      </c>
      <c r="G54" s="148"/>
      <c r="H54" s="148">
        <v>1000</v>
      </c>
      <c r="I54" s="190">
        <v>3000</v>
      </c>
      <c r="J54" s="324"/>
    </row>
    <row r="55" spans="1:10">
      <c r="A55" s="202">
        <v>1009</v>
      </c>
      <c r="B55" s="143">
        <v>1</v>
      </c>
      <c r="C55" s="197" t="s">
        <v>637</v>
      </c>
      <c r="D55" s="197" t="s">
        <v>494</v>
      </c>
      <c r="E55" s="158" t="s">
        <v>638</v>
      </c>
      <c r="F55" s="88" t="s">
        <v>639</v>
      </c>
      <c r="G55" s="148">
        <v>100</v>
      </c>
      <c r="H55" s="148">
        <v>1100</v>
      </c>
      <c r="I55" s="190">
        <v>3300</v>
      </c>
      <c r="J55" s="324"/>
    </row>
    <row r="56" spans="1:10">
      <c r="A56" s="202">
        <v>1009</v>
      </c>
      <c r="B56" s="143">
        <v>1</v>
      </c>
      <c r="C56" s="197" t="s">
        <v>640</v>
      </c>
      <c r="D56" s="197" t="s">
        <v>641</v>
      </c>
      <c r="E56" s="158" t="s">
        <v>642</v>
      </c>
      <c r="F56" s="88" t="s">
        <v>532</v>
      </c>
      <c r="G56" s="148"/>
      <c r="H56" s="148">
        <v>1000</v>
      </c>
      <c r="I56" s="175">
        <v>3000</v>
      </c>
      <c r="J56" s="326"/>
    </row>
    <row r="57" spans="1:10">
      <c r="A57" s="202">
        <v>1009</v>
      </c>
      <c r="B57" s="143">
        <v>1</v>
      </c>
      <c r="C57" s="240" t="s">
        <v>201</v>
      </c>
      <c r="D57" s="240" t="s">
        <v>202</v>
      </c>
      <c r="E57" s="156" t="s">
        <v>204</v>
      </c>
      <c r="F57" s="153" t="s">
        <v>205</v>
      </c>
      <c r="G57" s="148">
        <v>150</v>
      </c>
      <c r="H57" s="148">
        <v>1150</v>
      </c>
      <c r="I57" s="190">
        <v>3450</v>
      </c>
      <c r="J57" s="330"/>
    </row>
    <row r="58" spans="1:10">
      <c r="A58" s="202">
        <v>1009</v>
      </c>
      <c r="B58" s="143">
        <v>1</v>
      </c>
      <c r="C58" s="197" t="s">
        <v>447</v>
      </c>
      <c r="D58" s="198" t="s">
        <v>490</v>
      </c>
      <c r="E58" s="158" t="s">
        <v>643</v>
      </c>
      <c r="F58" s="88" t="s">
        <v>644</v>
      </c>
      <c r="G58" s="148"/>
      <c r="H58" s="148">
        <v>1000</v>
      </c>
      <c r="I58" s="190">
        <v>3000</v>
      </c>
      <c r="J58" s="324"/>
    </row>
    <row r="59" spans="1:10">
      <c r="A59" s="202">
        <v>1009</v>
      </c>
      <c r="B59" s="143">
        <v>1</v>
      </c>
      <c r="C59" s="197" t="s">
        <v>206</v>
      </c>
      <c r="D59" s="197" t="s">
        <v>645</v>
      </c>
      <c r="E59" s="158" t="s">
        <v>646</v>
      </c>
      <c r="F59" s="88" t="s">
        <v>647</v>
      </c>
      <c r="G59" s="148">
        <v>150</v>
      </c>
      <c r="H59" s="148">
        <v>1150</v>
      </c>
      <c r="I59" s="175">
        <v>3450</v>
      </c>
      <c r="J59" s="326"/>
    </row>
    <row r="60" spans="1:10">
      <c r="A60" s="202">
        <v>1009</v>
      </c>
      <c r="B60" s="143">
        <v>1</v>
      </c>
      <c r="C60" s="198" t="s">
        <v>206</v>
      </c>
      <c r="D60" s="198" t="s">
        <v>207</v>
      </c>
      <c r="E60" s="217" t="s">
        <v>209</v>
      </c>
      <c r="F60" s="1" t="s">
        <v>210</v>
      </c>
      <c r="G60" s="298"/>
      <c r="H60" s="314">
        <v>1000</v>
      </c>
      <c r="I60" s="302">
        <v>3000</v>
      </c>
      <c r="J60" s="323" t="s">
        <v>912</v>
      </c>
    </row>
    <row r="61" spans="1:10">
      <c r="A61" s="202">
        <v>1009</v>
      </c>
      <c r="B61" s="143">
        <v>1</v>
      </c>
      <c r="C61" s="197" t="s">
        <v>206</v>
      </c>
      <c r="D61" s="197" t="s">
        <v>16</v>
      </c>
      <c r="E61" s="158" t="s">
        <v>648</v>
      </c>
      <c r="F61" s="88" t="s">
        <v>649</v>
      </c>
      <c r="G61" s="148">
        <v>150</v>
      </c>
      <c r="H61" s="148">
        <v>1150</v>
      </c>
      <c r="I61" s="175">
        <v>3450</v>
      </c>
      <c r="J61" s="326"/>
    </row>
    <row r="62" spans="1:10">
      <c r="A62" s="202">
        <v>1009</v>
      </c>
      <c r="B62" s="143">
        <v>1</v>
      </c>
      <c r="C62" s="198" t="s">
        <v>211</v>
      </c>
      <c r="D62" s="198" t="s">
        <v>212</v>
      </c>
      <c r="E62" s="217" t="s">
        <v>214</v>
      </c>
      <c r="F62" s="1" t="s">
        <v>215</v>
      </c>
      <c r="G62" s="146"/>
      <c r="H62" s="149">
        <v>1000</v>
      </c>
      <c r="I62" s="173">
        <v>3000</v>
      </c>
      <c r="J62" s="323"/>
    </row>
    <row r="63" spans="1:10">
      <c r="A63" s="202">
        <v>1009</v>
      </c>
      <c r="B63" s="143">
        <v>1</v>
      </c>
      <c r="C63" s="240" t="s">
        <v>226</v>
      </c>
      <c r="D63" s="240" t="s">
        <v>227</v>
      </c>
      <c r="E63" s="156" t="s">
        <v>229</v>
      </c>
      <c r="F63" s="153" t="s">
        <v>230</v>
      </c>
      <c r="G63" s="311"/>
      <c r="H63" s="148">
        <v>1000</v>
      </c>
      <c r="I63" s="190">
        <v>3000</v>
      </c>
      <c r="J63" s="330"/>
    </row>
    <row r="64" spans="1:10">
      <c r="A64" s="202">
        <v>1009</v>
      </c>
      <c r="B64" s="143">
        <v>1</v>
      </c>
      <c r="C64" s="197" t="s">
        <v>650</v>
      </c>
      <c r="D64" s="242" t="s">
        <v>651</v>
      </c>
      <c r="E64" s="160" t="s">
        <v>652</v>
      </c>
      <c r="F64" s="89" t="s">
        <v>653</v>
      </c>
      <c r="G64" s="155"/>
      <c r="H64" s="155">
        <v>1000</v>
      </c>
      <c r="I64" s="175">
        <v>3000</v>
      </c>
      <c r="J64" s="327"/>
    </row>
    <row r="65" spans="1:10">
      <c r="A65" s="202">
        <v>1009</v>
      </c>
      <c r="B65" s="143">
        <v>1</v>
      </c>
      <c r="C65" s="197" t="s">
        <v>654</v>
      </c>
      <c r="D65" s="197" t="s">
        <v>933</v>
      </c>
      <c r="E65" s="158" t="s">
        <v>656</v>
      </c>
      <c r="F65" s="88" t="s">
        <v>657</v>
      </c>
      <c r="G65" s="148"/>
      <c r="H65" s="148">
        <v>1000</v>
      </c>
      <c r="I65" s="190">
        <v>3000</v>
      </c>
      <c r="J65" s="324"/>
    </row>
    <row r="66" spans="1:10">
      <c r="A66" s="202">
        <v>1009</v>
      </c>
      <c r="B66" s="143">
        <v>1</v>
      </c>
      <c r="C66" s="197" t="s">
        <v>658</v>
      </c>
      <c r="D66" s="197" t="s">
        <v>659</v>
      </c>
      <c r="E66" s="158" t="s">
        <v>660</v>
      </c>
      <c r="F66" s="88" t="s">
        <v>661</v>
      </c>
      <c r="G66" s="148">
        <v>50</v>
      </c>
      <c r="H66" s="148">
        <v>1050</v>
      </c>
      <c r="I66" s="175">
        <v>3150</v>
      </c>
      <c r="J66" s="326"/>
    </row>
    <row r="67" spans="1:10">
      <c r="A67" s="202">
        <v>1009</v>
      </c>
      <c r="B67" s="143">
        <v>1</v>
      </c>
      <c r="C67" s="197" t="s">
        <v>239</v>
      </c>
      <c r="D67" s="197" t="s">
        <v>48</v>
      </c>
      <c r="E67" s="158" t="s">
        <v>662</v>
      </c>
      <c r="F67" s="88" t="s">
        <v>663</v>
      </c>
      <c r="G67" s="148">
        <v>100</v>
      </c>
      <c r="H67" s="148">
        <v>1100</v>
      </c>
      <c r="I67" s="190">
        <v>3500</v>
      </c>
      <c r="J67" s="324" t="s">
        <v>740</v>
      </c>
    </row>
    <row r="68" spans="1:10">
      <c r="A68" s="202">
        <v>1009</v>
      </c>
      <c r="B68" s="143">
        <v>1</v>
      </c>
      <c r="C68" s="197" t="s">
        <v>664</v>
      </c>
      <c r="D68" s="242" t="s">
        <v>152</v>
      </c>
      <c r="E68" s="160" t="s">
        <v>665</v>
      </c>
      <c r="F68" s="89" t="s">
        <v>666</v>
      </c>
      <c r="G68" s="155">
        <v>50</v>
      </c>
      <c r="H68" s="155">
        <v>1050</v>
      </c>
      <c r="I68" s="175">
        <v>3150</v>
      </c>
      <c r="J68" s="327"/>
    </row>
    <row r="69" spans="1:10">
      <c r="A69" s="202">
        <v>1009</v>
      </c>
      <c r="B69" s="143">
        <v>1</v>
      </c>
      <c r="C69" s="240" t="s">
        <v>384</v>
      </c>
      <c r="D69" s="240" t="s">
        <v>385</v>
      </c>
      <c r="E69" s="156" t="s">
        <v>392</v>
      </c>
      <c r="F69" s="153" t="s">
        <v>394</v>
      </c>
      <c r="G69" s="148">
        <v>50</v>
      </c>
      <c r="H69" s="148">
        <v>1050</v>
      </c>
      <c r="I69" s="190">
        <v>3150</v>
      </c>
      <c r="J69" s="330"/>
    </row>
    <row r="70" spans="1:10">
      <c r="A70" s="202">
        <v>1009</v>
      </c>
      <c r="B70" s="143">
        <v>1</v>
      </c>
      <c r="C70" s="197" t="s">
        <v>667</v>
      </c>
      <c r="D70" s="197" t="s">
        <v>668</v>
      </c>
      <c r="E70" s="158" t="s">
        <v>669</v>
      </c>
      <c r="F70" s="88" t="s">
        <v>670</v>
      </c>
      <c r="G70" s="148"/>
      <c r="H70" s="148">
        <v>1000</v>
      </c>
      <c r="I70" s="190">
        <v>3000</v>
      </c>
      <c r="J70" s="324"/>
    </row>
    <row r="71" spans="1:10">
      <c r="A71" s="202">
        <v>1009</v>
      </c>
      <c r="B71" s="143">
        <v>1</v>
      </c>
      <c r="C71" s="197" t="s">
        <v>251</v>
      </c>
      <c r="D71" s="242" t="s">
        <v>43</v>
      </c>
      <c r="E71" s="160" t="s">
        <v>674</v>
      </c>
      <c r="F71" s="88" t="s">
        <v>675</v>
      </c>
      <c r="G71" s="148"/>
      <c r="H71" s="155">
        <v>1000</v>
      </c>
      <c r="I71" s="190">
        <v>3000</v>
      </c>
      <c r="J71" s="324"/>
    </row>
    <row r="72" spans="1:10">
      <c r="A72" s="202">
        <v>1009</v>
      </c>
      <c r="B72" s="143">
        <v>1</v>
      </c>
      <c r="C72" s="197" t="s">
        <v>676</v>
      </c>
      <c r="D72" s="198" t="s">
        <v>679</v>
      </c>
      <c r="E72" s="158" t="s">
        <v>680</v>
      </c>
      <c r="F72" s="88" t="s">
        <v>681</v>
      </c>
      <c r="G72" s="148"/>
      <c r="H72" s="148">
        <v>1000</v>
      </c>
      <c r="I72" s="190">
        <v>3000</v>
      </c>
      <c r="J72" s="324"/>
    </row>
    <row r="73" spans="1:10" s="101" customFormat="1">
      <c r="A73" s="206">
        <v>1009</v>
      </c>
      <c r="B73" s="103">
        <v>1</v>
      </c>
      <c r="C73" s="240" t="s">
        <v>934</v>
      </c>
      <c r="D73" s="246" t="s">
        <v>935</v>
      </c>
      <c r="E73" s="351" t="s">
        <v>684</v>
      </c>
      <c r="F73" s="81" t="s">
        <v>685</v>
      </c>
      <c r="G73" s="352"/>
      <c r="H73" s="352">
        <v>1000</v>
      </c>
      <c r="I73" s="190">
        <v>200</v>
      </c>
      <c r="J73" s="353" t="s">
        <v>942</v>
      </c>
    </row>
    <row r="74" spans="1:10">
      <c r="A74" s="202">
        <v>1009</v>
      </c>
      <c r="B74" s="143">
        <v>1</v>
      </c>
      <c r="C74" s="197" t="s">
        <v>689</v>
      </c>
      <c r="D74" s="242" t="s">
        <v>690</v>
      </c>
      <c r="E74" s="160" t="s">
        <v>691</v>
      </c>
      <c r="F74" s="89" t="s">
        <v>632</v>
      </c>
      <c r="G74" s="155">
        <v>150</v>
      </c>
      <c r="H74" s="155">
        <v>1150</v>
      </c>
      <c r="I74" s="190">
        <v>3450</v>
      </c>
      <c r="J74" s="328"/>
    </row>
    <row r="75" spans="1:10">
      <c r="A75" s="206">
        <v>1009</v>
      </c>
      <c r="B75" s="143">
        <v>1</v>
      </c>
      <c r="C75" s="198" t="s">
        <v>255</v>
      </c>
      <c r="D75" s="198" t="s">
        <v>103</v>
      </c>
      <c r="E75" s="217" t="s">
        <v>257</v>
      </c>
      <c r="F75" s="1" t="s">
        <v>258</v>
      </c>
      <c r="G75" s="148"/>
      <c r="H75" s="148">
        <v>1000</v>
      </c>
      <c r="I75" s="173">
        <v>5000</v>
      </c>
      <c r="J75" s="323" t="s">
        <v>932</v>
      </c>
    </row>
    <row r="76" spans="1:10">
      <c r="A76" s="202">
        <v>1009</v>
      </c>
      <c r="B76" s="143">
        <v>1</v>
      </c>
      <c r="C76" s="197" t="s">
        <v>259</v>
      </c>
      <c r="D76" s="242" t="s">
        <v>692</v>
      </c>
      <c r="E76" s="160" t="s">
        <v>693</v>
      </c>
      <c r="F76" s="89" t="s">
        <v>694</v>
      </c>
      <c r="G76" s="155">
        <v>50</v>
      </c>
      <c r="H76" s="155">
        <v>1050</v>
      </c>
      <c r="I76" s="175">
        <v>3150</v>
      </c>
      <c r="J76" s="327"/>
    </row>
    <row r="77" spans="1:10">
      <c r="A77" s="202">
        <v>1009</v>
      </c>
      <c r="B77" s="143">
        <v>1</v>
      </c>
      <c r="C77" s="197" t="s">
        <v>695</v>
      </c>
      <c r="D77" s="198" t="s">
        <v>103</v>
      </c>
      <c r="E77" s="158" t="s">
        <v>696</v>
      </c>
      <c r="F77" s="88" t="s">
        <v>697</v>
      </c>
      <c r="G77" s="148"/>
      <c r="H77" s="148">
        <v>1000</v>
      </c>
      <c r="I77" s="190">
        <v>3000</v>
      </c>
      <c r="J77" s="324"/>
    </row>
    <row r="78" spans="1:10">
      <c r="A78" s="202">
        <v>1009</v>
      </c>
      <c r="B78" s="143">
        <v>1</v>
      </c>
      <c r="C78" s="240" t="s">
        <v>271</v>
      </c>
      <c r="D78" s="240" t="s">
        <v>275</v>
      </c>
      <c r="E78" s="156" t="s">
        <v>277</v>
      </c>
      <c r="F78" s="153" t="s">
        <v>278</v>
      </c>
      <c r="G78" s="148">
        <v>100</v>
      </c>
      <c r="H78" s="148">
        <v>1100</v>
      </c>
      <c r="I78" s="190">
        <v>3300</v>
      </c>
      <c r="J78" s="330"/>
    </row>
    <row r="79" spans="1:10">
      <c r="A79" s="202">
        <v>1009</v>
      </c>
      <c r="B79" s="143">
        <v>1</v>
      </c>
      <c r="C79" s="197" t="s">
        <v>698</v>
      </c>
      <c r="D79" s="197" t="s">
        <v>699</v>
      </c>
      <c r="E79" s="158" t="s">
        <v>700</v>
      </c>
      <c r="F79" s="89" t="s">
        <v>701</v>
      </c>
      <c r="G79" s="148"/>
      <c r="H79" s="148">
        <v>1000</v>
      </c>
      <c r="I79" s="190">
        <v>3000</v>
      </c>
      <c r="J79" s="324"/>
    </row>
    <row r="80" spans="1:10">
      <c r="A80" s="202">
        <v>1009</v>
      </c>
      <c r="B80" s="143">
        <v>1</v>
      </c>
      <c r="C80" s="197" t="s">
        <v>702</v>
      </c>
      <c r="D80" s="242" t="s">
        <v>703</v>
      </c>
      <c r="E80" s="160" t="s">
        <v>704</v>
      </c>
      <c r="F80" s="88" t="s">
        <v>705</v>
      </c>
      <c r="G80" s="148">
        <v>100</v>
      </c>
      <c r="H80" s="148">
        <v>1100</v>
      </c>
      <c r="I80" s="190">
        <v>2640</v>
      </c>
      <c r="J80" s="324" t="s">
        <v>738</v>
      </c>
    </row>
    <row r="81" spans="1:10">
      <c r="A81" s="202">
        <v>1009</v>
      </c>
      <c r="B81" s="143">
        <v>1</v>
      </c>
      <c r="C81" s="197" t="s">
        <v>706</v>
      </c>
      <c r="D81" s="197" t="s">
        <v>428</v>
      </c>
      <c r="E81" s="158" t="s">
        <v>707</v>
      </c>
      <c r="F81" s="88" t="s">
        <v>708</v>
      </c>
      <c r="G81" s="148"/>
      <c r="H81" s="148">
        <v>1000</v>
      </c>
      <c r="I81" s="175">
        <v>3000</v>
      </c>
      <c r="J81" s="326"/>
    </row>
    <row r="82" spans="1:10">
      <c r="A82" s="202">
        <v>1009</v>
      </c>
      <c r="B82" s="143">
        <v>1</v>
      </c>
      <c r="C82" s="198" t="s">
        <v>304</v>
      </c>
      <c r="D82" s="198" t="s">
        <v>74</v>
      </c>
      <c r="E82" s="217" t="s">
        <v>306</v>
      </c>
      <c r="F82" s="1" t="s">
        <v>307</v>
      </c>
      <c r="G82" s="148">
        <v>100</v>
      </c>
      <c r="H82" s="314">
        <v>1100</v>
      </c>
      <c r="I82" s="302">
        <v>3300</v>
      </c>
      <c r="J82" s="323" t="s">
        <v>912</v>
      </c>
    </row>
    <row r="83" spans="1:10">
      <c r="A83" s="202">
        <v>1009</v>
      </c>
      <c r="B83" s="143">
        <v>1</v>
      </c>
      <c r="C83" s="197" t="s">
        <v>709</v>
      </c>
      <c r="D83" s="197" t="s">
        <v>710</v>
      </c>
      <c r="E83" s="158" t="s">
        <v>711</v>
      </c>
      <c r="F83" s="88" t="s">
        <v>712</v>
      </c>
      <c r="G83" s="148"/>
      <c r="H83" s="148">
        <v>1000</v>
      </c>
      <c r="I83" s="175">
        <v>3000</v>
      </c>
      <c r="J83" s="326"/>
    </row>
    <row r="84" spans="1:10">
      <c r="A84" s="202">
        <v>1009</v>
      </c>
      <c r="B84" s="143">
        <v>1</v>
      </c>
      <c r="C84" s="197" t="s">
        <v>313</v>
      </c>
      <c r="D84" s="197" t="s">
        <v>451</v>
      </c>
      <c r="E84" s="158" t="s">
        <v>713</v>
      </c>
      <c r="F84" s="88" t="s">
        <v>714</v>
      </c>
      <c r="G84" s="148"/>
      <c r="H84" s="148">
        <v>1000</v>
      </c>
      <c r="I84" s="190">
        <v>3000</v>
      </c>
      <c r="J84" s="333"/>
    </row>
    <row r="85" spans="1:10">
      <c r="A85" s="202">
        <v>1009</v>
      </c>
      <c r="B85" s="143">
        <v>1</v>
      </c>
      <c r="C85" s="197" t="s">
        <v>715</v>
      </c>
      <c r="D85" s="198" t="s">
        <v>716</v>
      </c>
      <c r="E85" s="158" t="s">
        <v>717</v>
      </c>
      <c r="F85" s="88" t="s">
        <v>718</v>
      </c>
      <c r="G85" s="148"/>
      <c r="H85" s="148">
        <v>1000</v>
      </c>
      <c r="I85" s="190">
        <v>3000</v>
      </c>
      <c r="J85" s="324"/>
    </row>
    <row r="86" spans="1:10">
      <c r="A86" s="202">
        <v>1009</v>
      </c>
      <c r="B86" s="143">
        <v>1</v>
      </c>
      <c r="C86" s="197" t="s">
        <v>721</v>
      </c>
      <c r="D86" s="198" t="s">
        <v>309</v>
      </c>
      <c r="E86" s="158" t="s">
        <v>722</v>
      </c>
      <c r="F86" s="88" t="s">
        <v>723</v>
      </c>
      <c r="G86" s="148"/>
      <c r="H86" s="148">
        <v>1000</v>
      </c>
      <c r="I86" s="190">
        <v>3000</v>
      </c>
      <c r="J86" s="324"/>
    </row>
    <row r="87" spans="1:10">
      <c r="A87" s="202">
        <v>1009</v>
      </c>
      <c r="B87" s="143">
        <v>1</v>
      </c>
      <c r="C87" s="240" t="s">
        <v>338</v>
      </c>
      <c r="D87" s="240" t="s">
        <v>69</v>
      </c>
      <c r="E87" s="156" t="s">
        <v>340</v>
      </c>
      <c r="F87" s="153" t="s">
        <v>427</v>
      </c>
      <c r="G87" s="311"/>
      <c r="H87" s="148">
        <v>1000</v>
      </c>
      <c r="I87" s="190">
        <v>3000</v>
      </c>
      <c r="J87" s="330"/>
    </row>
    <row r="88" spans="1:10">
      <c r="A88" s="202">
        <v>1009</v>
      </c>
      <c r="B88" s="143">
        <v>1</v>
      </c>
      <c r="C88" s="197" t="s">
        <v>721</v>
      </c>
      <c r="D88" s="198" t="s">
        <v>724</v>
      </c>
      <c r="E88" s="158" t="s">
        <v>725</v>
      </c>
      <c r="F88" s="89" t="s">
        <v>726</v>
      </c>
      <c r="G88" s="148"/>
      <c r="H88" s="148">
        <v>1000</v>
      </c>
      <c r="I88" s="190">
        <v>3000</v>
      </c>
      <c r="J88" s="324"/>
    </row>
    <row r="89" spans="1:10">
      <c r="A89" s="202">
        <v>1009</v>
      </c>
      <c r="B89" s="143">
        <v>1</v>
      </c>
      <c r="C89" s="197" t="s">
        <v>338</v>
      </c>
      <c r="D89" s="197" t="s">
        <v>16</v>
      </c>
      <c r="E89" s="158" t="s">
        <v>719</v>
      </c>
      <c r="F89" s="89" t="s">
        <v>720</v>
      </c>
      <c r="G89" s="148"/>
      <c r="H89" s="148">
        <v>1000</v>
      </c>
      <c r="I89" s="175">
        <v>3000</v>
      </c>
      <c r="J89" s="326"/>
    </row>
    <row r="90" spans="1:10">
      <c r="A90" s="202">
        <v>1009</v>
      </c>
      <c r="B90" s="143">
        <v>1</v>
      </c>
      <c r="C90" s="197" t="s">
        <v>727</v>
      </c>
      <c r="D90" s="197" t="s">
        <v>34</v>
      </c>
      <c r="E90" s="158" t="s">
        <v>728</v>
      </c>
      <c r="F90" s="88" t="s">
        <v>729</v>
      </c>
      <c r="G90" s="148"/>
      <c r="H90" s="148">
        <v>1000</v>
      </c>
      <c r="I90" s="175">
        <v>3000</v>
      </c>
      <c r="J90" s="326"/>
    </row>
    <row r="91" spans="1:10" ht="15.75" customHeight="1">
      <c r="A91" s="202">
        <v>1009</v>
      </c>
      <c r="B91" s="143">
        <v>1</v>
      </c>
      <c r="C91" s="197" t="s">
        <v>727</v>
      </c>
      <c r="D91" s="250" t="s">
        <v>730</v>
      </c>
      <c r="E91" s="160" t="s">
        <v>731</v>
      </c>
      <c r="F91" s="89" t="s">
        <v>732</v>
      </c>
      <c r="G91" s="155"/>
      <c r="H91" s="155">
        <v>1000</v>
      </c>
      <c r="I91" s="190">
        <v>3000</v>
      </c>
      <c r="J91" s="328"/>
    </row>
    <row r="92" spans="1:10" s="101" customFormat="1" ht="14.25" customHeight="1">
      <c r="A92" s="206">
        <v>1009</v>
      </c>
      <c r="B92" s="103">
        <v>1</v>
      </c>
      <c r="C92" s="240" t="s">
        <v>733</v>
      </c>
      <c r="D92" s="240" t="s">
        <v>734</v>
      </c>
      <c r="E92" s="156" t="s">
        <v>735</v>
      </c>
      <c r="F92" s="103" t="s">
        <v>628</v>
      </c>
      <c r="G92" s="146"/>
      <c r="H92" s="146">
        <v>1000</v>
      </c>
      <c r="I92" s="190">
        <v>2800</v>
      </c>
      <c r="J92" s="335" t="s">
        <v>943</v>
      </c>
    </row>
    <row r="93" spans="1:10">
      <c r="A93" s="202">
        <v>1009</v>
      </c>
      <c r="B93" s="143">
        <v>1</v>
      </c>
      <c r="C93" s="197" t="s">
        <v>921</v>
      </c>
      <c r="D93" s="242" t="s">
        <v>490</v>
      </c>
      <c r="E93" s="160" t="s">
        <v>736</v>
      </c>
      <c r="F93" s="88" t="s">
        <v>737</v>
      </c>
      <c r="G93" s="148"/>
      <c r="H93" s="148">
        <v>1000</v>
      </c>
      <c r="I93" s="190">
        <v>3000</v>
      </c>
      <c r="J93" s="324"/>
    </row>
    <row r="96" spans="1:10">
      <c r="H96" s="350" t="s">
        <v>945</v>
      </c>
      <c r="I96" s="349">
        <f>SUM(I2:I95)</f>
        <v>283643.3</v>
      </c>
    </row>
    <row r="1048573" spans="9:9">
      <c r="I1048573" s="300">
        <f>SUM(I2:I1048572)</f>
        <v>567286.6</v>
      </c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97"/>
  <sheetViews>
    <sheetView topLeftCell="A10" workbookViewId="0">
      <selection activeCell="H25" sqref="H25"/>
    </sheetView>
  </sheetViews>
  <sheetFormatPr defaultRowHeight="15"/>
  <cols>
    <col min="1" max="1" width="15.28515625" customWidth="1"/>
    <col min="2" max="2" width="12.28515625" customWidth="1"/>
    <col min="3" max="3" width="26.42578125" customWidth="1"/>
    <col min="4" max="4" width="31.85546875" customWidth="1"/>
    <col min="5" max="5" width="9.140625" hidden="1" customWidth="1"/>
    <col min="6" max="6" width="10.85546875" hidden="1" customWidth="1"/>
    <col min="7" max="7" width="0.140625" customWidth="1"/>
    <col min="8" max="8" width="18.140625" customWidth="1"/>
  </cols>
  <sheetData>
    <row r="1" spans="1:8">
      <c r="A1" s="198" t="s">
        <v>1</v>
      </c>
      <c r="B1" s="198" t="s">
        <v>2</v>
      </c>
      <c r="C1" s="161" t="s">
        <v>906</v>
      </c>
      <c r="D1" s="197" t="s">
        <v>0</v>
      </c>
      <c r="E1" s="143"/>
      <c r="F1" s="143"/>
      <c r="G1" s="143"/>
      <c r="H1" s="355" t="s">
        <v>907</v>
      </c>
    </row>
    <row r="2" spans="1:8">
      <c r="A2" s="197" t="s">
        <v>482</v>
      </c>
      <c r="B2" s="198" t="s">
        <v>483</v>
      </c>
      <c r="C2" s="158" t="s">
        <v>484</v>
      </c>
      <c r="D2" s="143" t="s">
        <v>924</v>
      </c>
      <c r="E2" s="143"/>
      <c r="F2" s="143"/>
      <c r="G2" s="143"/>
      <c r="H2" s="190">
        <v>3000</v>
      </c>
    </row>
    <row r="3" spans="1:8">
      <c r="A3" s="197" t="s">
        <v>477</v>
      </c>
      <c r="B3" s="197" t="s">
        <v>486</v>
      </c>
      <c r="C3" s="158" t="s">
        <v>487</v>
      </c>
      <c r="D3" s="88" t="s">
        <v>488</v>
      </c>
      <c r="E3" s="143"/>
      <c r="F3" s="143"/>
      <c r="G3" s="143"/>
      <c r="H3" s="175">
        <v>3150</v>
      </c>
    </row>
    <row r="4" spans="1:8">
      <c r="A4" s="198" t="s">
        <v>477</v>
      </c>
      <c r="B4" s="198" t="s">
        <v>476</v>
      </c>
      <c r="C4" s="159" t="s">
        <v>478</v>
      </c>
      <c r="D4" s="1" t="s">
        <v>479</v>
      </c>
      <c r="E4" s="143"/>
      <c r="F4" s="143"/>
      <c r="G4" s="143"/>
      <c r="H4" s="173">
        <v>3450</v>
      </c>
    </row>
    <row r="5" spans="1:8">
      <c r="A5" s="240" t="s">
        <v>15</v>
      </c>
      <c r="B5" s="240" t="s">
        <v>16</v>
      </c>
      <c r="C5" s="228" t="s">
        <v>18</v>
      </c>
      <c r="D5" s="81" t="s">
        <v>19</v>
      </c>
      <c r="E5" s="143"/>
      <c r="F5" s="143"/>
      <c r="G5" s="143"/>
      <c r="H5" s="173">
        <v>5000</v>
      </c>
    </row>
    <row r="6" spans="1:8">
      <c r="A6" s="197" t="s">
        <v>489</v>
      </c>
      <c r="B6" s="198" t="s">
        <v>490</v>
      </c>
      <c r="C6" s="158" t="s">
        <v>491</v>
      </c>
      <c r="D6" s="88" t="s">
        <v>492</v>
      </c>
      <c r="E6" s="143"/>
      <c r="F6" s="143"/>
      <c r="G6" s="143"/>
      <c r="H6" s="190">
        <v>3000</v>
      </c>
    </row>
    <row r="7" spans="1:8">
      <c r="A7" s="197" t="s">
        <v>493</v>
      </c>
      <c r="B7" s="242" t="s">
        <v>494</v>
      </c>
      <c r="C7" s="160" t="s">
        <v>495</v>
      </c>
      <c r="D7" s="88" t="s">
        <v>496</v>
      </c>
      <c r="E7" s="143"/>
      <c r="F7" s="143"/>
      <c r="G7" s="143"/>
      <c r="H7" s="190">
        <v>3000</v>
      </c>
    </row>
    <row r="8" spans="1:8">
      <c r="A8" s="197" t="s">
        <v>501</v>
      </c>
      <c r="B8" s="197" t="s">
        <v>240</v>
      </c>
      <c r="C8" s="158" t="s">
        <v>502</v>
      </c>
      <c r="D8" s="88" t="s">
        <v>503</v>
      </c>
      <c r="E8" s="143"/>
      <c r="F8" s="143"/>
      <c r="G8" s="143"/>
      <c r="H8" s="190">
        <v>3000</v>
      </c>
    </row>
    <row r="9" spans="1:8">
      <c r="A9" s="197" t="s">
        <v>504</v>
      </c>
      <c r="B9" s="198" t="s">
        <v>505</v>
      </c>
      <c r="C9" s="158" t="s">
        <v>506</v>
      </c>
      <c r="D9" s="88" t="s">
        <v>507</v>
      </c>
      <c r="E9" s="143"/>
      <c r="F9" s="143"/>
      <c r="G9" s="143"/>
      <c r="H9" s="190">
        <v>3000</v>
      </c>
    </row>
    <row r="10" spans="1:8">
      <c r="A10" s="198" t="s">
        <v>38</v>
      </c>
      <c r="B10" s="198" t="s">
        <v>64</v>
      </c>
      <c r="C10" s="217" t="s">
        <v>66</v>
      </c>
      <c r="D10" s="1" t="s">
        <v>67</v>
      </c>
      <c r="E10" s="143"/>
      <c r="F10" s="143"/>
      <c r="G10" s="143"/>
      <c r="H10" s="173">
        <v>5300</v>
      </c>
    </row>
    <row r="11" spans="1:8">
      <c r="A11" s="197" t="s">
        <v>508</v>
      </c>
      <c r="B11" s="198" t="s">
        <v>509</v>
      </c>
      <c r="C11" s="158" t="s">
        <v>510</v>
      </c>
      <c r="D11" s="88" t="s">
        <v>511</v>
      </c>
      <c r="E11" s="143"/>
      <c r="F11" s="143"/>
      <c r="G11" s="143"/>
      <c r="H11" s="190">
        <v>3000</v>
      </c>
    </row>
    <row r="12" spans="1:8">
      <c r="A12" s="197" t="s">
        <v>47</v>
      </c>
      <c r="B12" s="198" t="s">
        <v>512</v>
      </c>
      <c r="C12" s="158" t="s">
        <v>513</v>
      </c>
      <c r="D12" s="88" t="s">
        <v>514</v>
      </c>
      <c r="E12" s="143"/>
      <c r="F12" s="143"/>
      <c r="G12" s="143"/>
      <c r="H12" s="190">
        <v>3000</v>
      </c>
    </row>
    <row r="13" spans="1:8">
      <c r="A13" s="197" t="s">
        <v>47</v>
      </c>
      <c r="B13" s="198" t="s">
        <v>515</v>
      </c>
      <c r="C13" s="158" t="s">
        <v>516</v>
      </c>
      <c r="D13" s="88" t="s">
        <v>517</v>
      </c>
      <c r="E13" s="143"/>
      <c r="F13" s="143"/>
      <c r="G13" s="143"/>
      <c r="H13" s="190">
        <v>3300</v>
      </c>
    </row>
    <row r="14" spans="1:8">
      <c r="A14" s="197" t="s">
        <v>518</v>
      </c>
      <c r="B14" s="198" t="s">
        <v>451</v>
      </c>
      <c r="C14" s="158" t="s">
        <v>519</v>
      </c>
      <c r="D14" s="88" t="s">
        <v>520</v>
      </c>
      <c r="E14" s="143"/>
      <c r="F14" s="143"/>
      <c r="G14" s="143"/>
      <c r="H14" s="190">
        <v>3450</v>
      </c>
    </row>
    <row r="15" spans="1:8">
      <c r="A15" s="197" t="s">
        <v>518</v>
      </c>
      <c r="B15" s="198" t="s">
        <v>152</v>
      </c>
      <c r="C15" s="158" t="s">
        <v>521</v>
      </c>
      <c r="D15" s="88" t="s">
        <v>522</v>
      </c>
      <c r="E15" s="143"/>
      <c r="F15" s="143"/>
      <c r="G15" s="143"/>
      <c r="H15" s="190">
        <v>3000</v>
      </c>
    </row>
    <row r="16" spans="1:8">
      <c r="A16" s="197" t="s">
        <v>523</v>
      </c>
      <c r="B16" s="197" t="s">
        <v>207</v>
      </c>
      <c r="C16" s="158" t="s">
        <v>524</v>
      </c>
      <c r="D16" s="88" t="s">
        <v>525</v>
      </c>
      <c r="E16" s="143"/>
      <c r="F16" s="143"/>
      <c r="G16" s="143"/>
      <c r="H16" s="190">
        <v>3000</v>
      </c>
    </row>
    <row r="17" spans="1:8">
      <c r="A17" s="197" t="s">
        <v>526</v>
      </c>
      <c r="B17" s="197" t="s">
        <v>527</v>
      </c>
      <c r="C17" s="158" t="s">
        <v>528</v>
      </c>
      <c r="D17" s="143" t="s">
        <v>819</v>
      </c>
      <c r="E17" s="143"/>
      <c r="F17" s="143"/>
      <c r="G17" s="143"/>
      <c r="H17" s="190">
        <v>3300</v>
      </c>
    </row>
    <row r="18" spans="1:8">
      <c r="A18" s="197" t="s">
        <v>530</v>
      </c>
      <c r="B18" s="242" t="s">
        <v>533</v>
      </c>
      <c r="C18" s="160" t="s">
        <v>534</v>
      </c>
      <c r="D18" s="88" t="s">
        <v>535</v>
      </c>
      <c r="E18" s="143"/>
      <c r="F18" s="143"/>
      <c r="G18" s="143"/>
      <c r="H18" s="190">
        <v>3000</v>
      </c>
    </row>
    <row r="19" spans="1:8">
      <c r="A19" s="197" t="s">
        <v>530</v>
      </c>
      <c r="B19" s="197" t="s">
        <v>152</v>
      </c>
      <c r="C19" s="158" t="s">
        <v>531</v>
      </c>
      <c r="D19" s="88" t="s">
        <v>532</v>
      </c>
      <c r="E19" s="143"/>
      <c r="F19" s="143"/>
      <c r="G19" s="143"/>
      <c r="H19" s="175">
        <v>3000</v>
      </c>
    </row>
    <row r="20" spans="1:8">
      <c r="A20" s="197" t="s">
        <v>530</v>
      </c>
      <c r="B20" s="242" t="s">
        <v>527</v>
      </c>
      <c r="C20" s="160" t="s">
        <v>536</v>
      </c>
      <c r="D20" s="89" t="s">
        <v>837</v>
      </c>
      <c r="E20" s="143"/>
      <c r="F20" s="143"/>
      <c r="G20" s="143"/>
      <c r="H20" s="175">
        <v>3000</v>
      </c>
    </row>
    <row r="21" spans="1:8">
      <c r="A21" s="197" t="s">
        <v>537</v>
      </c>
      <c r="B21" s="197" t="s">
        <v>538</v>
      </c>
      <c r="C21" s="158" t="s">
        <v>539</v>
      </c>
      <c r="D21" s="88" t="s">
        <v>540</v>
      </c>
      <c r="E21" s="143"/>
      <c r="F21" s="143"/>
      <c r="G21" s="143"/>
      <c r="H21" s="190">
        <v>3300</v>
      </c>
    </row>
    <row r="22" spans="1:8">
      <c r="A22" s="197" t="s">
        <v>541</v>
      </c>
      <c r="B22" s="198" t="s">
        <v>542</v>
      </c>
      <c r="C22" s="158" t="s">
        <v>543</v>
      </c>
      <c r="D22" s="143" t="s">
        <v>544</v>
      </c>
      <c r="E22" s="143"/>
      <c r="F22" s="143"/>
      <c r="G22" s="143"/>
      <c r="H22" s="190">
        <v>3150</v>
      </c>
    </row>
    <row r="23" spans="1:8">
      <c r="A23" s="197" t="s">
        <v>545</v>
      </c>
      <c r="B23" s="197" t="s">
        <v>546</v>
      </c>
      <c r="C23" s="158" t="s">
        <v>547</v>
      </c>
      <c r="D23" s="143" t="s">
        <v>949</v>
      </c>
      <c r="E23" s="143"/>
      <c r="F23" s="143"/>
      <c r="G23" s="143"/>
      <c r="H23" s="190">
        <v>3150</v>
      </c>
    </row>
    <row r="24" spans="1:8">
      <c r="A24" s="197" t="s">
        <v>549</v>
      </c>
      <c r="B24" s="198" t="s">
        <v>16</v>
      </c>
      <c r="C24" s="158" t="s">
        <v>550</v>
      </c>
      <c r="D24" s="88" t="s">
        <v>551</v>
      </c>
      <c r="E24" s="143"/>
      <c r="F24" s="143"/>
      <c r="G24" s="143"/>
      <c r="H24" s="190">
        <v>3000</v>
      </c>
    </row>
    <row r="25" spans="1:8">
      <c r="A25" s="197" t="s">
        <v>552</v>
      </c>
      <c r="B25" s="242" t="s">
        <v>455</v>
      </c>
      <c r="C25" s="160" t="s">
        <v>553</v>
      </c>
      <c r="D25" s="89" t="s">
        <v>554</v>
      </c>
      <c r="E25" s="143"/>
      <c r="F25" s="143"/>
      <c r="G25" s="143"/>
      <c r="H25" s="190">
        <v>3900</v>
      </c>
    </row>
    <row r="26" spans="1:8">
      <c r="A26" s="197" t="s">
        <v>552</v>
      </c>
      <c r="B26" s="197" t="s">
        <v>555</v>
      </c>
      <c r="C26" s="158" t="s">
        <v>556</v>
      </c>
      <c r="D26" s="168" t="s">
        <v>557</v>
      </c>
      <c r="E26" s="143"/>
      <c r="F26" s="143"/>
      <c r="G26" s="143"/>
      <c r="H26" s="175">
        <v>3000</v>
      </c>
    </row>
    <row r="27" spans="1:8">
      <c r="A27" s="197" t="s">
        <v>558</v>
      </c>
      <c r="B27" s="198" t="s">
        <v>231</v>
      </c>
      <c r="C27" s="158" t="s">
        <v>559</v>
      </c>
      <c r="D27" s="88" t="s">
        <v>560</v>
      </c>
      <c r="E27" s="143"/>
      <c r="F27" s="143"/>
      <c r="G27" s="143"/>
      <c r="H27" s="190">
        <v>3000</v>
      </c>
    </row>
    <row r="28" spans="1:8">
      <c r="A28" s="197" t="s">
        <v>112</v>
      </c>
      <c r="B28" s="242" t="s">
        <v>561</v>
      </c>
      <c r="C28" s="158" t="s">
        <v>562</v>
      </c>
      <c r="D28" s="88" t="s">
        <v>563</v>
      </c>
      <c r="E28" s="143"/>
      <c r="F28" s="143"/>
      <c r="G28" s="143"/>
      <c r="H28" s="190">
        <v>3000</v>
      </c>
    </row>
    <row r="29" spans="1:8">
      <c r="A29" s="197" t="s">
        <v>112</v>
      </c>
      <c r="B29" s="197" t="s">
        <v>564</v>
      </c>
      <c r="C29" s="158" t="s">
        <v>565</v>
      </c>
      <c r="D29" s="88" t="s">
        <v>566</v>
      </c>
      <c r="E29" s="143"/>
      <c r="F29" s="143"/>
      <c r="G29" s="143"/>
      <c r="H29" s="190">
        <v>3000</v>
      </c>
    </row>
    <row r="30" spans="1:8">
      <c r="A30" s="197" t="s">
        <v>567</v>
      </c>
      <c r="B30" s="197" t="s">
        <v>568</v>
      </c>
      <c r="C30" s="158" t="s">
        <v>569</v>
      </c>
      <c r="D30" s="88" t="s">
        <v>570</v>
      </c>
      <c r="E30" s="143"/>
      <c r="F30" s="143"/>
      <c r="G30" s="143"/>
      <c r="H30" s="175">
        <f>PRODUCT(H29)</f>
        <v>3000</v>
      </c>
    </row>
    <row r="31" spans="1:8">
      <c r="A31" s="198" t="s">
        <v>116</v>
      </c>
      <c r="B31" s="198" t="s">
        <v>117</v>
      </c>
      <c r="C31" s="217" t="s">
        <v>119</v>
      </c>
      <c r="D31" s="1" t="s">
        <v>120</v>
      </c>
      <c r="E31" s="143"/>
      <c r="F31" s="143"/>
      <c r="G31" s="143"/>
      <c r="H31" s="173">
        <v>800</v>
      </c>
    </row>
    <row r="32" spans="1:8">
      <c r="A32" s="197" t="s">
        <v>571</v>
      </c>
      <c r="B32" s="198" t="s">
        <v>575</v>
      </c>
      <c r="C32" s="158" t="s">
        <v>576</v>
      </c>
      <c r="D32" s="88" t="s">
        <v>577</v>
      </c>
      <c r="E32" s="143"/>
      <c r="F32" s="143"/>
      <c r="G32" s="143"/>
      <c r="H32" s="190">
        <v>3000</v>
      </c>
    </row>
    <row r="33" spans="1:8">
      <c r="A33" s="197" t="s">
        <v>126</v>
      </c>
      <c r="B33" s="197" t="s">
        <v>578</v>
      </c>
      <c r="C33" s="158" t="s">
        <v>579</v>
      </c>
      <c r="D33" s="88" t="s">
        <v>580</v>
      </c>
      <c r="E33" s="143"/>
      <c r="F33" s="143"/>
      <c r="G33" s="143"/>
      <c r="H33" s="175">
        <f>PRODUCT(H32)</f>
        <v>3000</v>
      </c>
    </row>
    <row r="34" spans="1:8">
      <c r="A34" s="197" t="s">
        <v>581</v>
      </c>
      <c r="B34" s="197" t="s">
        <v>582</v>
      </c>
      <c r="C34" s="158" t="s">
        <v>583</v>
      </c>
      <c r="D34" s="143" t="s">
        <v>920</v>
      </c>
      <c r="E34" s="143"/>
      <c r="F34" s="143"/>
      <c r="G34" s="143"/>
      <c r="H34" s="190">
        <v>3000</v>
      </c>
    </row>
    <row r="35" spans="1:8">
      <c r="A35" s="197" t="s">
        <v>584</v>
      </c>
      <c r="B35" s="198" t="s">
        <v>585</v>
      </c>
      <c r="C35" s="158" t="s">
        <v>586</v>
      </c>
      <c r="D35" s="89" t="s">
        <v>587</v>
      </c>
      <c r="E35" s="143"/>
      <c r="F35" s="143"/>
      <c r="G35" s="143"/>
      <c r="H35" s="190">
        <v>3000</v>
      </c>
    </row>
    <row r="36" spans="1:8">
      <c r="A36" s="245" t="s">
        <v>147</v>
      </c>
      <c r="B36" s="245" t="s">
        <v>148</v>
      </c>
      <c r="C36" s="226" t="s">
        <v>149</v>
      </c>
      <c r="D36" s="1" t="s">
        <v>150</v>
      </c>
      <c r="E36" s="143"/>
      <c r="F36" s="143"/>
      <c r="G36" s="143"/>
      <c r="H36" s="173">
        <v>880</v>
      </c>
    </row>
    <row r="37" spans="1:8">
      <c r="A37" s="197" t="s">
        <v>591</v>
      </c>
      <c r="B37" s="198" t="s">
        <v>592</v>
      </c>
      <c r="C37" s="158" t="s">
        <v>593</v>
      </c>
      <c r="D37" s="89" t="s">
        <v>594</v>
      </c>
      <c r="E37" s="143"/>
      <c r="F37" s="143"/>
      <c r="G37" s="143"/>
      <c r="H37" s="190">
        <v>3000</v>
      </c>
    </row>
    <row r="38" spans="1:8">
      <c r="A38" s="197" t="s">
        <v>595</v>
      </c>
      <c r="B38" s="197" t="s">
        <v>326</v>
      </c>
      <c r="C38" s="158" t="s">
        <v>596</v>
      </c>
      <c r="D38" s="88" t="s">
        <v>597</v>
      </c>
      <c r="E38" s="143"/>
      <c r="F38" s="143"/>
      <c r="G38" s="143"/>
      <c r="H38" s="190">
        <v>2033.3</v>
      </c>
    </row>
    <row r="39" spans="1:8">
      <c r="A39" s="197" t="s">
        <v>598</v>
      </c>
      <c r="B39" s="242" t="s">
        <v>599</v>
      </c>
      <c r="C39" s="160" t="s">
        <v>600</v>
      </c>
      <c r="D39" s="88" t="s">
        <v>601</v>
      </c>
      <c r="E39" s="143"/>
      <c r="F39" s="143"/>
      <c r="G39" s="143"/>
      <c r="H39" s="190">
        <v>3000</v>
      </c>
    </row>
    <row r="40" spans="1:8">
      <c r="A40" s="197" t="s">
        <v>602</v>
      </c>
      <c r="B40" s="242" t="s">
        <v>217</v>
      </c>
      <c r="C40" s="160" t="s">
        <v>603</v>
      </c>
      <c r="D40" s="81" t="s">
        <v>604</v>
      </c>
      <c r="E40" s="143"/>
      <c r="F40" s="143"/>
      <c r="G40" s="143"/>
      <c r="H40" s="175">
        <v>3000</v>
      </c>
    </row>
    <row r="41" spans="1:8">
      <c r="A41" s="197" t="s">
        <v>605</v>
      </c>
      <c r="B41" s="242" t="s">
        <v>140</v>
      </c>
      <c r="C41" s="160" t="s">
        <v>606</v>
      </c>
      <c r="D41" s="88" t="s">
        <v>607</v>
      </c>
      <c r="E41" s="143"/>
      <c r="F41" s="143"/>
      <c r="G41" s="143"/>
      <c r="H41" s="190">
        <v>3000</v>
      </c>
    </row>
    <row r="42" spans="1:8">
      <c r="A42" s="240" t="s">
        <v>156</v>
      </c>
      <c r="B42" s="240" t="s">
        <v>157</v>
      </c>
      <c r="C42" s="159" t="s">
        <v>158</v>
      </c>
      <c r="D42" s="1" t="s">
        <v>159</v>
      </c>
      <c r="E42" s="143"/>
      <c r="F42" s="143"/>
      <c r="G42" s="143"/>
      <c r="H42" s="173">
        <v>3000</v>
      </c>
    </row>
    <row r="43" spans="1:8">
      <c r="A43" s="240" t="s">
        <v>160</v>
      </c>
      <c r="B43" s="240" t="s">
        <v>11</v>
      </c>
      <c r="C43" s="156" t="s">
        <v>162</v>
      </c>
      <c r="D43" s="153" t="s">
        <v>163</v>
      </c>
      <c r="E43" s="143"/>
      <c r="F43" s="143"/>
      <c r="G43" s="143"/>
      <c r="H43" s="190">
        <v>3000</v>
      </c>
    </row>
    <row r="44" spans="1:8">
      <c r="A44" s="240" t="s">
        <v>160</v>
      </c>
      <c r="B44" s="240" t="s">
        <v>164</v>
      </c>
      <c r="C44" s="156" t="s">
        <v>166</v>
      </c>
      <c r="D44" s="153" t="s">
        <v>167</v>
      </c>
      <c r="E44" s="143"/>
      <c r="F44" s="143"/>
      <c r="G44" s="143"/>
      <c r="H44" s="190">
        <v>3000</v>
      </c>
    </row>
    <row r="45" spans="1:8">
      <c r="A45" s="197" t="s">
        <v>608</v>
      </c>
      <c r="B45" s="197" t="s">
        <v>16</v>
      </c>
      <c r="C45" s="158" t="s">
        <v>609</v>
      </c>
      <c r="D45" s="88" t="s">
        <v>610</v>
      </c>
      <c r="E45" s="143"/>
      <c r="F45" s="143"/>
      <c r="G45" s="143"/>
      <c r="H45" s="175">
        <v>3890</v>
      </c>
    </row>
    <row r="46" spans="1:8">
      <c r="A46" s="197" t="s">
        <v>611</v>
      </c>
      <c r="B46" s="197" t="s">
        <v>309</v>
      </c>
      <c r="C46" s="158" t="s">
        <v>612</v>
      </c>
      <c r="D46" s="88" t="s">
        <v>613</v>
      </c>
      <c r="E46" s="143"/>
      <c r="F46" s="143"/>
      <c r="G46" s="143"/>
      <c r="H46" s="190">
        <v>3000</v>
      </c>
    </row>
    <row r="47" spans="1:8">
      <c r="A47" s="197" t="s">
        <v>618</v>
      </c>
      <c r="B47" s="242" t="s">
        <v>462</v>
      </c>
      <c r="C47" s="160" t="s">
        <v>619</v>
      </c>
      <c r="D47" s="88" t="s">
        <v>620</v>
      </c>
      <c r="E47" s="143"/>
      <c r="F47" s="143"/>
      <c r="G47" s="143"/>
      <c r="H47" s="190">
        <v>3000</v>
      </c>
    </row>
    <row r="48" spans="1:8">
      <c r="A48" s="197" t="s">
        <v>614</v>
      </c>
      <c r="B48" s="198" t="s">
        <v>615</v>
      </c>
      <c r="C48" s="158" t="s">
        <v>616</v>
      </c>
      <c r="D48" s="88" t="s">
        <v>617</v>
      </c>
      <c r="E48" s="143"/>
      <c r="F48" s="143"/>
      <c r="G48" s="143"/>
      <c r="H48" s="190">
        <v>3150</v>
      </c>
    </row>
    <row r="49" spans="1:8">
      <c r="A49" s="197" t="s">
        <v>618</v>
      </c>
      <c r="B49" s="242" t="s">
        <v>443</v>
      </c>
      <c r="C49" s="160" t="s">
        <v>621</v>
      </c>
      <c r="D49" s="88" t="s">
        <v>535</v>
      </c>
      <c r="E49" s="143"/>
      <c r="F49" s="143"/>
      <c r="G49" s="143"/>
      <c r="H49" s="190">
        <v>3000</v>
      </c>
    </row>
    <row r="50" spans="1:8">
      <c r="A50" s="198" t="s">
        <v>171</v>
      </c>
      <c r="B50" s="198" t="s">
        <v>172</v>
      </c>
      <c r="C50" s="217" t="s">
        <v>174</v>
      </c>
      <c r="D50" s="1" t="s">
        <v>426</v>
      </c>
      <c r="E50" s="143"/>
      <c r="F50" s="143"/>
      <c r="G50" s="143"/>
      <c r="H50" s="173">
        <v>5000</v>
      </c>
    </row>
    <row r="51" spans="1:8">
      <c r="A51" s="197" t="s">
        <v>622</v>
      </c>
      <c r="B51" s="198" t="s">
        <v>140</v>
      </c>
      <c r="C51" s="158" t="s">
        <v>623</v>
      </c>
      <c r="D51" s="88" t="s">
        <v>624</v>
      </c>
      <c r="E51" s="143"/>
      <c r="F51" s="143"/>
      <c r="G51" s="143"/>
      <c r="H51" s="190">
        <v>3000</v>
      </c>
    </row>
    <row r="52" spans="1:8">
      <c r="A52" s="198" t="s">
        <v>913</v>
      </c>
      <c r="B52" s="198" t="s">
        <v>914</v>
      </c>
      <c r="C52" s="159" t="s">
        <v>915</v>
      </c>
      <c r="D52" s="1" t="s">
        <v>916</v>
      </c>
      <c r="E52" s="143"/>
      <c r="F52" s="143"/>
      <c r="G52" s="143"/>
      <c r="H52" s="173">
        <v>3000</v>
      </c>
    </row>
    <row r="53" spans="1:8">
      <c r="A53" s="197" t="s">
        <v>629</v>
      </c>
      <c r="B53" s="242" t="s">
        <v>630</v>
      </c>
      <c r="C53" s="160" t="s">
        <v>631</v>
      </c>
      <c r="D53" s="89" t="s">
        <v>632</v>
      </c>
      <c r="E53" s="143"/>
      <c r="F53" s="143"/>
      <c r="G53" s="143"/>
      <c r="H53" s="175">
        <v>3000</v>
      </c>
    </row>
    <row r="54" spans="1:8">
      <c r="A54" s="197" t="s">
        <v>633</v>
      </c>
      <c r="B54" s="242" t="s">
        <v>634</v>
      </c>
      <c r="C54" s="160" t="s">
        <v>635</v>
      </c>
      <c r="D54" s="88" t="s">
        <v>636</v>
      </c>
      <c r="E54" s="143"/>
      <c r="F54" s="143"/>
      <c r="G54" s="143"/>
      <c r="H54" s="190">
        <v>3000</v>
      </c>
    </row>
    <row r="55" spans="1:8">
      <c r="A55" s="197" t="s">
        <v>637</v>
      </c>
      <c r="B55" s="197" t="s">
        <v>494</v>
      </c>
      <c r="C55" s="158" t="s">
        <v>638</v>
      </c>
      <c r="D55" s="88" t="s">
        <v>639</v>
      </c>
      <c r="E55" s="143"/>
      <c r="F55" s="143"/>
      <c r="G55" s="143"/>
      <c r="H55" s="190">
        <v>3300</v>
      </c>
    </row>
    <row r="56" spans="1:8">
      <c r="A56" s="197" t="s">
        <v>640</v>
      </c>
      <c r="B56" s="197" t="s">
        <v>641</v>
      </c>
      <c r="C56" s="158" t="s">
        <v>642</v>
      </c>
      <c r="D56" s="88" t="s">
        <v>532</v>
      </c>
      <c r="E56" s="143"/>
      <c r="F56" s="143"/>
      <c r="G56" s="143"/>
      <c r="H56" s="175">
        <v>3000</v>
      </c>
    </row>
    <row r="57" spans="1:8">
      <c r="A57" s="240" t="s">
        <v>201</v>
      </c>
      <c r="B57" s="240" t="s">
        <v>202</v>
      </c>
      <c r="C57" s="156" t="s">
        <v>204</v>
      </c>
      <c r="D57" s="153" t="s">
        <v>205</v>
      </c>
      <c r="E57" s="143"/>
      <c r="F57" s="143"/>
      <c r="G57" s="143"/>
      <c r="H57" s="190">
        <v>3450</v>
      </c>
    </row>
    <row r="58" spans="1:8">
      <c r="A58" s="197" t="s">
        <v>447</v>
      </c>
      <c r="B58" s="198" t="s">
        <v>490</v>
      </c>
      <c r="C58" s="158" t="s">
        <v>643</v>
      </c>
      <c r="D58" s="88" t="s">
        <v>644</v>
      </c>
      <c r="E58" s="143"/>
      <c r="F58" s="143"/>
      <c r="G58" s="143"/>
      <c r="H58" s="190">
        <v>3000</v>
      </c>
    </row>
    <row r="59" spans="1:8">
      <c r="A59" s="197" t="s">
        <v>206</v>
      </c>
      <c r="B59" s="197" t="s">
        <v>645</v>
      </c>
      <c r="C59" s="158" t="s">
        <v>646</v>
      </c>
      <c r="D59" s="88" t="s">
        <v>647</v>
      </c>
      <c r="E59" s="143"/>
      <c r="F59" s="143"/>
      <c r="G59" s="143"/>
      <c r="H59" s="175">
        <v>3450</v>
      </c>
    </row>
    <row r="60" spans="1:8">
      <c r="A60" s="198" t="s">
        <v>206</v>
      </c>
      <c r="B60" s="198" t="s">
        <v>207</v>
      </c>
      <c r="C60" s="217" t="s">
        <v>209</v>
      </c>
      <c r="D60" s="1" t="s">
        <v>210</v>
      </c>
      <c r="E60" s="143"/>
      <c r="F60" s="143"/>
      <c r="G60" s="143"/>
      <c r="H60" s="302">
        <v>3000</v>
      </c>
    </row>
    <row r="61" spans="1:8">
      <c r="A61" s="197" t="s">
        <v>206</v>
      </c>
      <c r="B61" s="197" t="s">
        <v>16</v>
      </c>
      <c r="C61" s="158" t="s">
        <v>648</v>
      </c>
      <c r="D61" s="88" t="s">
        <v>649</v>
      </c>
      <c r="E61" s="143"/>
      <c r="F61" s="143"/>
      <c r="G61" s="143"/>
      <c r="H61" s="175">
        <v>3450</v>
      </c>
    </row>
    <row r="62" spans="1:8">
      <c r="A62" s="198" t="s">
        <v>211</v>
      </c>
      <c r="B62" s="198" t="s">
        <v>212</v>
      </c>
      <c r="C62" s="217" t="s">
        <v>214</v>
      </c>
      <c r="D62" s="1" t="s">
        <v>215</v>
      </c>
      <c r="E62" s="143"/>
      <c r="F62" s="143"/>
      <c r="G62" s="143"/>
      <c r="H62" s="173">
        <v>3000</v>
      </c>
    </row>
    <row r="63" spans="1:8">
      <c r="A63" s="240" t="s">
        <v>226</v>
      </c>
      <c r="B63" s="240" t="s">
        <v>227</v>
      </c>
      <c r="C63" s="156" t="s">
        <v>229</v>
      </c>
      <c r="D63" s="153" t="s">
        <v>230</v>
      </c>
      <c r="E63" s="143"/>
      <c r="F63" s="143"/>
      <c r="G63" s="143"/>
      <c r="H63" s="190">
        <v>3000</v>
      </c>
    </row>
    <row r="64" spans="1:8">
      <c r="A64" s="197" t="s">
        <v>650</v>
      </c>
      <c r="B64" s="242" t="s">
        <v>651</v>
      </c>
      <c r="C64" s="160" t="s">
        <v>652</v>
      </c>
      <c r="D64" s="89" t="s">
        <v>653</v>
      </c>
      <c r="E64" s="143"/>
      <c r="F64" s="143"/>
      <c r="G64" s="143"/>
      <c r="H64" s="175">
        <v>3000</v>
      </c>
    </row>
    <row r="65" spans="1:8">
      <c r="A65" s="197" t="s">
        <v>654</v>
      </c>
      <c r="B65" s="197" t="s">
        <v>933</v>
      </c>
      <c r="C65" s="158" t="s">
        <v>656</v>
      </c>
      <c r="D65" s="88" t="s">
        <v>657</v>
      </c>
      <c r="E65" s="143"/>
      <c r="F65" s="143"/>
      <c r="G65" s="143"/>
      <c r="H65" s="190">
        <v>3000</v>
      </c>
    </row>
    <row r="66" spans="1:8">
      <c r="A66" s="197" t="s">
        <v>658</v>
      </c>
      <c r="B66" s="197" t="s">
        <v>659</v>
      </c>
      <c r="C66" s="158" t="s">
        <v>660</v>
      </c>
      <c r="D66" s="88" t="s">
        <v>661</v>
      </c>
      <c r="E66" s="143"/>
      <c r="F66" s="143"/>
      <c r="G66" s="143"/>
      <c r="H66" s="175">
        <v>3150</v>
      </c>
    </row>
    <row r="67" spans="1:8">
      <c r="A67" s="197" t="s">
        <v>239</v>
      </c>
      <c r="B67" s="197" t="s">
        <v>48</v>
      </c>
      <c r="C67" s="158" t="s">
        <v>662</v>
      </c>
      <c r="D67" s="88" t="s">
        <v>663</v>
      </c>
      <c r="E67" s="143"/>
      <c r="F67" s="143"/>
      <c r="G67" s="143"/>
      <c r="H67" s="190">
        <v>3500</v>
      </c>
    </row>
    <row r="68" spans="1:8">
      <c r="A68" s="197" t="s">
        <v>664</v>
      </c>
      <c r="B68" s="242" t="s">
        <v>152</v>
      </c>
      <c r="C68" s="160" t="s">
        <v>665</v>
      </c>
      <c r="D68" s="89" t="s">
        <v>666</v>
      </c>
      <c r="E68" s="143"/>
      <c r="F68" s="143"/>
      <c r="G68" s="143"/>
      <c r="H68" s="175">
        <v>3150</v>
      </c>
    </row>
    <row r="69" spans="1:8">
      <c r="A69" s="240" t="s">
        <v>384</v>
      </c>
      <c r="B69" s="240" t="s">
        <v>385</v>
      </c>
      <c r="C69" s="156" t="s">
        <v>392</v>
      </c>
      <c r="D69" s="153" t="s">
        <v>394</v>
      </c>
      <c r="E69" s="143"/>
      <c r="F69" s="143"/>
      <c r="G69" s="143"/>
      <c r="H69" s="190">
        <v>3150</v>
      </c>
    </row>
    <row r="70" spans="1:8">
      <c r="A70" s="197" t="s">
        <v>667</v>
      </c>
      <c r="B70" s="197" t="s">
        <v>668</v>
      </c>
      <c r="C70" s="158" t="s">
        <v>669</v>
      </c>
      <c r="D70" s="88" t="s">
        <v>670</v>
      </c>
      <c r="E70" s="143"/>
      <c r="F70" s="143"/>
      <c r="G70" s="143"/>
      <c r="H70" s="190">
        <v>3000</v>
      </c>
    </row>
    <row r="71" spans="1:8">
      <c r="A71" s="197" t="s">
        <v>251</v>
      </c>
      <c r="B71" s="242" t="s">
        <v>43</v>
      </c>
      <c r="C71" s="160" t="s">
        <v>674</v>
      </c>
      <c r="D71" s="88" t="s">
        <v>675</v>
      </c>
      <c r="E71" s="143"/>
      <c r="F71" s="143"/>
      <c r="G71" s="143"/>
      <c r="H71" s="190">
        <v>3000</v>
      </c>
    </row>
    <row r="72" spans="1:8">
      <c r="A72" s="197" t="s">
        <v>676</v>
      </c>
      <c r="B72" s="198" t="s">
        <v>679</v>
      </c>
      <c r="C72" s="158" t="s">
        <v>680</v>
      </c>
      <c r="D72" s="88" t="s">
        <v>681</v>
      </c>
      <c r="E72" s="143"/>
      <c r="F72" s="143"/>
      <c r="G72" s="143"/>
      <c r="H72" s="190">
        <v>3000</v>
      </c>
    </row>
    <row r="73" spans="1:8">
      <c r="A73" s="240" t="s">
        <v>934</v>
      </c>
      <c r="B73" s="246" t="s">
        <v>935</v>
      </c>
      <c r="C73" s="351" t="s">
        <v>684</v>
      </c>
      <c r="D73" s="81" t="s">
        <v>685</v>
      </c>
      <c r="E73" s="143"/>
      <c r="F73" s="143"/>
      <c r="G73" s="143"/>
      <c r="H73" s="190">
        <v>200</v>
      </c>
    </row>
    <row r="74" spans="1:8">
      <c r="A74" s="197" t="s">
        <v>689</v>
      </c>
      <c r="B74" s="242" t="s">
        <v>690</v>
      </c>
      <c r="C74" s="160" t="s">
        <v>691</v>
      </c>
      <c r="D74" s="89" t="s">
        <v>632</v>
      </c>
      <c r="E74" s="143"/>
      <c r="F74" s="143"/>
      <c r="G74" s="143"/>
      <c r="H74" s="190">
        <v>3450</v>
      </c>
    </row>
    <row r="75" spans="1:8">
      <c r="A75" s="198" t="s">
        <v>255</v>
      </c>
      <c r="B75" s="198" t="s">
        <v>103</v>
      </c>
      <c r="C75" s="217" t="s">
        <v>257</v>
      </c>
      <c r="D75" s="1" t="s">
        <v>258</v>
      </c>
      <c r="E75" s="143"/>
      <c r="F75" s="143"/>
      <c r="G75" s="143"/>
      <c r="H75" s="173">
        <v>5000</v>
      </c>
    </row>
    <row r="76" spans="1:8">
      <c r="A76" s="197" t="s">
        <v>259</v>
      </c>
      <c r="B76" s="242" t="s">
        <v>692</v>
      </c>
      <c r="C76" s="160" t="s">
        <v>693</v>
      </c>
      <c r="D76" s="89" t="s">
        <v>694</v>
      </c>
      <c r="E76" s="143"/>
      <c r="F76" s="143"/>
      <c r="G76" s="143"/>
      <c r="H76" s="175">
        <v>3150</v>
      </c>
    </row>
    <row r="77" spans="1:8">
      <c r="A77" s="197" t="s">
        <v>695</v>
      </c>
      <c r="B77" s="198" t="s">
        <v>103</v>
      </c>
      <c r="C77" s="158" t="s">
        <v>696</v>
      </c>
      <c r="D77" s="88" t="s">
        <v>697</v>
      </c>
      <c r="E77" s="143"/>
      <c r="F77" s="143"/>
      <c r="G77" s="143"/>
      <c r="H77" s="190">
        <v>3000</v>
      </c>
    </row>
    <row r="78" spans="1:8">
      <c r="A78" s="240" t="s">
        <v>271</v>
      </c>
      <c r="B78" s="240" t="s">
        <v>275</v>
      </c>
      <c r="C78" s="156" t="s">
        <v>277</v>
      </c>
      <c r="D78" s="153" t="s">
        <v>278</v>
      </c>
      <c r="E78" s="143"/>
      <c r="F78" s="143"/>
      <c r="G78" s="143"/>
      <c r="H78" s="190">
        <v>3300</v>
      </c>
    </row>
    <row r="79" spans="1:8">
      <c r="A79" s="197" t="s">
        <v>698</v>
      </c>
      <c r="B79" s="197" t="s">
        <v>699</v>
      </c>
      <c r="C79" s="158" t="s">
        <v>700</v>
      </c>
      <c r="D79" s="89" t="s">
        <v>701</v>
      </c>
      <c r="E79" s="143"/>
      <c r="F79" s="143"/>
      <c r="G79" s="143"/>
      <c r="H79" s="190">
        <v>3000</v>
      </c>
    </row>
    <row r="80" spans="1:8">
      <c r="A80" s="197" t="s">
        <v>702</v>
      </c>
      <c r="B80" s="242" t="s">
        <v>703</v>
      </c>
      <c r="C80" s="160" t="s">
        <v>704</v>
      </c>
      <c r="D80" s="88" t="s">
        <v>705</v>
      </c>
      <c r="E80" s="143"/>
      <c r="F80" s="143"/>
      <c r="G80" s="143"/>
      <c r="H80" s="190">
        <v>2640</v>
      </c>
    </row>
    <row r="81" spans="1:8">
      <c r="A81" s="197" t="s">
        <v>706</v>
      </c>
      <c r="B81" s="197" t="s">
        <v>428</v>
      </c>
      <c r="C81" s="158" t="s">
        <v>707</v>
      </c>
      <c r="D81" s="88" t="s">
        <v>708</v>
      </c>
      <c r="E81" s="143"/>
      <c r="F81" s="143"/>
      <c r="G81" s="143"/>
      <c r="H81" s="175">
        <v>3000</v>
      </c>
    </row>
    <row r="82" spans="1:8">
      <c r="A82" s="198" t="s">
        <v>304</v>
      </c>
      <c r="B82" s="198" t="s">
        <v>74</v>
      </c>
      <c r="C82" s="217" t="s">
        <v>306</v>
      </c>
      <c r="D82" s="1" t="s">
        <v>307</v>
      </c>
      <c r="E82" s="143"/>
      <c r="F82" s="143"/>
      <c r="G82" s="143"/>
      <c r="H82" s="302">
        <v>3300</v>
      </c>
    </row>
    <row r="83" spans="1:8">
      <c r="A83" s="197" t="s">
        <v>709</v>
      </c>
      <c r="B83" s="197" t="s">
        <v>710</v>
      </c>
      <c r="C83" s="158" t="s">
        <v>711</v>
      </c>
      <c r="D83" s="88" t="s">
        <v>712</v>
      </c>
      <c r="E83" s="143"/>
      <c r="F83" s="143"/>
      <c r="G83" s="143"/>
      <c r="H83" s="175">
        <v>3000</v>
      </c>
    </row>
    <row r="84" spans="1:8">
      <c r="A84" s="197" t="s">
        <v>313</v>
      </c>
      <c r="B84" s="197" t="s">
        <v>451</v>
      </c>
      <c r="C84" s="158" t="s">
        <v>713</v>
      </c>
      <c r="D84" s="88" t="s">
        <v>714</v>
      </c>
      <c r="E84" s="143"/>
      <c r="F84" s="143"/>
      <c r="G84" s="143"/>
      <c r="H84" s="190">
        <v>3000</v>
      </c>
    </row>
    <row r="85" spans="1:8">
      <c r="A85" s="197" t="s">
        <v>715</v>
      </c>
      <c r="B85" s="198" t="s">
        <v>716</v>
      </c>
      <c r="C85" s="158" t="s">
        <v>717</v>
      </c>
      <c r="D85" s="88" t="s">
        <v>718</v>
      </c>
      <c r="E85" s="143"/>
      <c r="F85" s="143"/>
      <c r="G85" s="143"/>
      <c r="H85" s="190">
        <v>3000</v>
      </c>
    </row>
    <row r="86" spans="1:8">
      <c r="A86" s="197" t="s">
        <v>721</v>
      </c>
      <c r="B86" s="198" t="s">
        <v>309</v>
      </c>
      <c r="C86" s="158" t="s">
        <v>722</v>
      </c>
      <c r="D86" s="88" t="s">
        <v>723</v>
      </c>
      <c r="E86" s="143"/>
      <c r="F86" s="143"/>
      <c r="G86" s="143"/>
      <c r="H86" s="190">
        <v>3000</v>
      </c>
    </row>
    <row r="87" spans="1:8">
      <c r="A87" s="240" t="s">
        <v>338</v>
      </c>
      <c r="B87" s="240" t="s">
        <v>69</v>
      </c>
      <c r="C87" s="156" t="s">
        <v>340</v>
      </c>
      <c r="D87" s="153" t="s">
        <v>427</v>
      </c>
      <c r="E87" s="143"/>
      <c r="F87" s="143"/>
      <c r="G87" s="143"/>
      <c r="H87" s="190">
        <v>3000</v>
      </c>
    </row>
    <row r="88" spans="1:8">
      <c r="A88" s="197" t="s">
        <v>721</v>
      </c>
      <c r="B88" s="198" t="s">
        <v>724</v>
      </c>
      <c r="C88" s="158" t="s">
        <v>725</v>
      </c>
      <c r="D88" s="89" t="s">
        <v>726</v>
      </c>
      <c r="E88" s="143"/>
      <c r="F88" s="143"/>
      <c r="G88" s="143"/>
      <c r="H88" s="190">
        <v>3000</v>
      </c>
    </row>
    <row r="89" spans="1:8">
      <c r="A89" s="197" t="s">
        <v>338</v>
      </c>
      <c r="B89" s="197" t="s">
        <v>16</v>
      </c>
      <c r="C89" s="158" t="s">
        <v>719</v>
      </c>
      <c r="D89" s="89" t="s">
        <v>720</v>
      </c>
      <c r="E89" s="143"/>
      <c r="F89" s="143"/>
      <c r="G89" s="143"/>
      <c r="H89" s="175">
        <v>3000</v>
      </c>
    </row>
    <row r="90" spans="1:8">
      <c r="A90" s="197" t="s">
        <v>727</v>
      </c>
      <c r="B90" s="197" t="s">
        <v>34</v>
      </c>
      <c r="C90" s="158" t="s">
        <v>728</v>
      </c>
      <c r="D90" s="88" t="s">
        <v>729</v>
      </c>
      <c r="E90" s="143"/>
      <c r="F90" s="143"/>
      <c r="G90" s="143"/>
      <c r="H90" s="175">
        <v>3000</v>
      </c>
    </row>
    <row r="91" spans="1:8" ht="17.25" customHeight="1">
      <c r="A91" s="197" t="s">
        <v>727</v>
      </c>
      <c r="B91" s="250" t="s">
        <v>730</v>
      </c>
      <c r="C91" s="160" t="s">
        <v>731</v>
      </c>
      <c r="D91" s="89" t="s">
        <v>732</v>
      </c>
      <c r="E91" s="143"/>
      <c r="F91" s="143"/>
      <c r="G91" s="143"/>
      <c r="H91" s="190">
        <v>3000</v>
      </c>
    </row>
    <row r="92" spans="1:8">
      <c r="A92" s="240" t="s">
        <v>733</v>
      </c>
      <c r="B92" s="240" t="s">
        <v>734</v>
      </c>
      <c r="C92" s="156" t="s">
        <v>735</v>
      </c>
      <c r="D92" s="103" t="s">
        <v>628</v>
      </c>
      <c r="E92" s="143"/>
      <c r="F92" s="143"/>
      <c r="G92" s="143"/>
      <c r="H92" s="190">
        <v>2800</v>
      </c>
    </row>
    <row r="93" spans="1:8">
      <c r="A93" s="197" t="s">
        <v>921</v>
      </c>
      <c r="B93" s="242" t="s">
        <v>490</v>
      </c>
      <c r="C93" s="160" t="s">
        <v>736</v>
      </c>
      <c r="D93" s="359" t="s">
        <v>737</v>
      </c>
      <c r="E93" s="358"/>
      <c r="F93" s="358"/>
      <c r="G93" s="358"/>
      <c r="H93" s="190">
        <v>3000</v>
      </c>
    </row>
    <row r="94" spans="1:8">
      <c r="A94" s="143"/>
      <c r="B94" s="143"/>
      <c r="C94" s="143"/>
      <c r="D94" s="143"/>
      <c r="E94" s="143"/>
      <c r="F94" s="143"/>
      <c r="G94" s="143"/>
      <c r="H94" s="356"/>
    </row>
    <row r="95" spans="1:8">
      <c r="A95" s="143"/>
      <c r="B95" s="143"/>
      <c r="C95" s="143"/>
      <c r="D95" s="143"/>
      <c r="E95" s="143"/>
      <c r="F95" s="143"/>
      <c r="G95" s="143"/>
      <c r="H95" s="356"/>
    </row>
    <row r="96" spans="1:8">
      <c r="A96" s="143"/>
      <c r="B96" s="143"/>
      <c r="C96" s="143"/>
      <c r="D96" s="143"/>
      <c r="E96" s="143"/>
      <c r="F96" s="86" t="s">
        <v>948</v>
      </c>
      <c r="G96" s="143"/>
      <c r="H96" s="357">
        <f>SUM(H2:H95)</f>
        <v>283643.3</v>
      </c>
    </row>
    <row r="97" spans="1:8">
      <c r="A97" s="143"/>
      <c r="B97" s="143"/>
      <c r="C97" s="143"/>
      <c r="D97" s="143"/>
      <c r="E97" s="143"/>
      <c r="F97" s="143"/>
      <c r="G97" s="143"/>
      <c r="H97" s="356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Foglio1</vt:lpstr>
      <vt:lpstr>misti</vt:lpstr>
      <vt:lpstr>liquidazione 1009</vt:lpstr>
      <vt:lpstr>liquidazione 1010</vt:lpstr>
      <vt:lpstr>liquidazione 1010 come acconto</vt:lpstr>
      <vt:lpstr>ELENCO TOTALE</vt:lpstr>
      <vt:lpstr>Liq.genn.-febbr.-marzo</vt:lpstr>
      <vt:lpstr>Liqu.1009 cat I Gen-Mar</vt:lpstr>
      <vt:lpstr>settimaTranche</vt:lpstr>
      <vt:lpstr>Liq.1009 Cat II Gen-Feb-Mar</vt:lpstr>
      <vt:lpstr>Dip_ottavaTranche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Comune Amatrice</dc:creator>
  <cp:lastModifiedBy>COC_2</cp:lastModifiedBy>
  <cp:lastPrinted>2017-04-19T08:23:35Z</cp:lastPrinted>
  <dcterms:created xsi:type="dcterms:W3CDTF">2017-03-07T13:29:50Z</dcterms:created>
  <dcterms:modified xsi:type="dcterms:W3CDTF">2017-04-19T09:17:34Z</dcterms:modified>
</cp:coreProperties>
</file>