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workbookProtection workbookPassword="B9B0" lockStructure="1"/>
  <bookViews>
    <workbookView xWindow="0" yWindow="0" windowWidth="19200" windowHeight="11595"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4562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53" i="1" l="1"/>
  <c r="F49" i="1"/>
  <c r="F45" i="1"/>
  <c r="F28" i="1"/>
  <c r="D64" i="1"/>
  <c r="E64" i="1" s="1"/>
  <c r="C64" i="1"/>
  <c r="D63" i="1"/>
  <c r="C63" i="1"/>
  <c r="D62" i="1"/>
  <c r="C62" i="1"/>
  <c r="D61" i="1"/>
  <c r="F61" i="1" s="1"/>
  <c r="C61" i="1"/>
  <c r="D60" i="1"/>
  <c r="C60" i="1"/>
  <c r="D59" i="1"/>
  <c r="C59" i="1"/>
  <c r="D58" i="1"/>
  <c r="C58" i="1"/>
  <c r="D57" i="1"/>
  <c r="F57" i="1" s="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F17" i="1"/>
  <c r="F21" i="1"/>
  <c r="F25" i="1"/>
  <c r="F29" i="1"/>
  <c r="F33" i="1"/>
  <c r="F37" i="1"/>
  <c r="F42" i="1"/>
  <c r="F46" i="1"/>
  <c r="F50" i="1"/>
  <c r="F54" i="1"/>
  <c r="F58" i="1"/>
  <c r="F62" i="1"/>
  <c r="B17" i="1"/>
  <c r="B23" i="1"/>
  <c r="B31" i="1"/>
  <c r="B37" i="1"/>
  <c r="B43" i="1"/>
  <c r="B47" i="1"/>
  <c r="B51" i="1"/>
  <c r="B57" i="1"/>
  <c r="B61" i="1"/>
  <c r="G12" i="1"/>
  <c r="B12" i="1"/>
  <c r="B14" i="1"/>
  <c r="B16" i="1"/>
  <c r="B18" i="1"/>
  <c r="B20" i="1"/>
  <c r="B22" i="1"/>
  <c r="B24" i="1"/>
  <c r="B26" i="1"/>
  <c r="B28" i="1"/>
  <c r="B30" i="1"/>
  <c r="B32" i="1"/>
  <c r="B34" i="1"/>
  <c r="B36" i="1"/>
  <c r="B38" i="1"/>
  <c r="B42" i="1"/>
  <c r="B44" i="1"/>
  <c r="B46" i="1"/>
  <c r="B48" i="1"/>
  <c r="B50" i="1"/>
  <c r="B52" i="1"/>
  <c r="B54" i="1"/>
  <c r="B56" i="1"/>
  <c r="B58" i="1"/>
  <c r="B60" i="1"/>
  <c r="B62" i="1"/>
  <c r="G64" i="1"/>
  <c r="B64" i="1"/>
  <c r="F43" i="1"/>
  <c r="F47" i="1"/>
  <c r="F51" i="1"/>
  <c r="F55" i="1"/>
  <c r="F59" i="1"/>
  <c r="F63" i="1"/>
  <c r="B15" i="1"/>
  <c r="B21" i="1"/>
  <c r="B29" i="1"/>
  <c r="B35" i="1"/>
  <c r="B41" i="1"/>
  <c r="B45" i="1"/>
  <c r="B55" i="1"/>
  <c r="G63" i="1"/>
  <c r="B63" i="1"/>
  <c r="M60" i="1"/>
  <c r="G60" i="1" s="1"/>
  <c r="H64" i="1"/>
  <c r="F15" i="1"/>
  <c r="F19" i="1"/>
  <c r="F23" i="1"/>
  <c r="F27" i="1"/>
  <c r="F31" i="1"/>
  <c r="F35" i="1"/>
  <c r="F39" i="1"/>
  <c r="F44" i="1"/>
  <c r="F48" i="1"/>
  <c r="F52" i="1"/>
  <c r="F56" i="1"/>
  <c r="F60" i="1"/>
  <c r="F64" i="1"/>
  <c r="F13" i="1"/>
  <c r="B40" i="1"/>
  <c r="F40" i="1"/>
  <c r="F12" i="1"/>
  <c r="P64" i="1"/>
  <c r="B39" i="58"/>
  <c r="B36" i="58"/>
  <c r="B33" i="58"/>
  <c r="B30" i="58"/>
  <c r="B40" i="58" s="1"/>
  <c r="B23" i="58"/>
  <c r="B20" i="58"/>
  <c r="B17" i="58"/>
  <c r="B14" i="58"/>
  <c r="B11" i="58"/>
  <c r="B8" i="58"/>
  <c r="B39" i="57"/>
  <c r="B36" i="57"/>
  <c r="B33" i="57"/>
  <c r="B30" i="57"/>
  <c r="B23" i="57"/>
  <c r="B20" i="57"/>
  <c r="B17" i="57"/>
  <c r="B14" i="57"/>
  <c r="B11" i="57"/>
  <c r="B8" i="57"/>
  <c r="B44" i="57" s="1"/>
  <c r="E63" i="1" s="1"/>
  <c r="H63" i="1" s="1"/>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7" l="1"/>
  <c r="B44" i="58"/>
  <c r="I63" i="1"/>
  <c r="B40" i="56"/>
  <c r="B40" i="55"/>
  <c r="B44" i="55"/>
  <c r="E61" i="1" s="1"/>
  <c r="H61" i="1" s="1"/>
  <c r="R63" i="1"/>
  <c r="O64" i="1"/>
  <c r="U64" i="1"/>
  <c r="V64" i="1" s="1"/>
  <c r="Q64" i="1"/>
  <c r="M61" i="1"/>
  <c r="G61" i="1" s="1"/>
  <c r="S64" i="1"/>
  <c r="U63" i="1"/>
  <c r="V63" i="1" s="1"/>
  <c r="M14" i="1"/>
  <c r="G14" i="1" s="1"/>
  <c r="M62" i="1"/>
  <c r="G62" i="1" s="1"/>
  <c r="M13" i="1"/>
  <c r="G13" i="1" s="1"/>
  <c r="M63" i="1"/>
  <c r="M64" i="1"/>
  <c r="J64" i="1"/>
  <c r="J63" i="1"/>
  <c r="Q63" i="1"/>
  <c r="R64" i="1"/>
  <c r="I64" i="1"/>
  <c r="P63" i="1"/>
  <c r="O63" i="1"/>
  <c r="S63" i="1"/>
  <c r="B2" i="58"/>
  <c r="B2" i="57"/>
  <c r="B2" i="54"/>
  <c r="B24" i="58"/>
  <c r="B24" i="57"/>
  <c r="B24" i="56"/>
  <c r="B44" i="56" s="1"/>
  <c r="E62" i="1" s="1"/>
  <c r="B24" i="55"/>
  <c r="B40" i="54"/>
  <c r="B24" i="54"/>
  <c r="B44" i="54" s="1"/>
  <c r="E60" i="1" s="1"/>
  <c r="J60" i="1" s="1"/>
  <c r="J62" i="1" l="1"/>
  <c r="O62" i="1"/>
  <c r="U62" i="1"/>
  <c r="V62" i="1" s="1"/>
  <c r="Q62" i="1"/>
  <c r="P62" i="1"/>
  <c r="H62" i="1"/>
  <c r="R62" i="1"/>
  <c r="S62" i="1"/>
  <c r="I62" i="1"/>
  <c r="I61" i="1"/>
  <c r="U61" i="1"/>
  <c r="V61" i="1" s="1"/>
  <c r="J61" i="1"/>
  <c r="Q61" i="1" s="1"/>
  <c r="P60" i="1"/>
  <c r="R60" i="1"/>
  <c r="H60" i="1"/>
  <c r="I60" i="1"/>
  <c r="Q60" i="1"/>
  <c r="S60" i="1"/>
  <c r="O60" i="1"/>
  <c r="U60" i="1"/>
  <c r="V60" i="1" s="1"/>
  <c r="M16" i="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24" i="35" s="1"/>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24" i="15" s="1"/>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8" l="1"/>
  <c r="B40" i="9"/>
  <c r="B40" i="24"/>
  <c r="B40" i="28"/>
  <c r="B44" i="28" s="1"/>
  <c r="E36" i="1" s="1"/>
  <c r="B40" i="30"/>
  <c r="B40" i="35"/>
  <c r="B40" i="11"/>
  <c r="B40" i="26"/>
  <c r="B40" i="39"/>
  <c r="B40" i="47"/>
  <c r="B40" i="12"/>
  <c r="B40" i="14"/>
  <c r="B40" i="16"/>
  <c r="B40" i="18"/>
  <c r="B40" i="29"/>
  <c r="B40" i="31"/>
  <c r="B44" i="35"/>
  <c r="E42" i="1" s="1"/>
  <c r="B40" i="38"/>
  <c r="B40" i="40"/>
  <c r="B40" i="42"/>
  <c r="B44" i="42" s="1"/>
  <c r="E49" i="1" s="1"/>
  <c r="B40" i="44"/>
  <c r="B40" i="46"/>
  <c r="R61" i="1"/>
  <c r="P61" i="1"/>
  <c r="S61" i="1"/>
  <c r="O61" i="1"/>
  <c r="B40" i="32"/>
  <c r="M17" i="1"/>
  <c r="G17" i="1" s="1"/>
  <c r="B40" i="52"/>
  <c r="B44" i="52"/>
  <c r="E59" i="1" s="1"/>
  <c r="B24" i="52"/>
  <c r="B40" i="51"/>
  <c r="B24" i="51"/>
  <c r="B44" i="51" s="1"/>
  <c r="E58" i="1" s="1"/>
  <c r="B40" i="50"/>
  <c r="B24" i="50"/>
  <c r="B44" i="50" s="1"/>
  <c r="E57" i="1" s="1"/>
  <c r="B40" i="49"/>
  <c r="B44" i="49"/>
  <c r="E56" i="1" s="1"/>
  <c r="B24" i="49"/>
  <c r="B40" i="48"/>
  <c r="B24" i="48"/>
  <c r="B44" i="48" s="1"/>
  <c r="E55" i="1" s="1"/>
  <c r="B24" i="47"/>
  <c r="B44" i="47" s="1"/>
  <c r="E54" i="1" s="1"/>
  <c r="B24" i="46"/>
  <c r="B44" i="46" s="1"/>
  <c r="E53" i="1" s="1"/>
  <c r="B40" i="45"/>
  <c r="B24" i="45"/>
  <c r="B44" i="45" s="1"/>
  <c r="E52" i="1" s="1"/>
  <c r="B24" i="44"/>
  <c r="B44" i="44" s="1"/>
  <c r="E51" i="1" s="1"/>
  <c r="B40" i="43"/>
  <c r="B24" i="43"/>
  <c r="B44" i="43" s="1"/>
  <c r="E50" i="1" s="1"/>
  <c r="B24" i="42"/>
  <c r="B40" i="41"/>
  <c r="B24" i="41"/>
  <c r="B44" i="41" s="1"/>
  <c r="E48" i="1" s="1"/>
  <c r="B24" i="40"/>
  <c r="B44" i="40" s="1"/>
  <c r="E47" i="1" s="1"/>
  <c r="B24" i="39"/>
  <c r="B44" i="39" s="1"/>
  <c r="E46" i="1" s="1"/>
  <c r="B24" i="38"/>
  <c r="B44" i="38" s="1"/>
  <c r="E45" i="1" s="1"/>
  <c r="B40" i="37"/>
  <c r="B24" i="37"/>
  <c r="B44" i="37" s="1"/>
  <c r="E44" i="1" s="1"/>
  <c r="B40" i="36"/>
  <c r="B44" i="36"/>
  <c r="E43" i="1" s="1"/>
  <c r="B24" i="36"/>
  <c r="B40" i="34"/>
  <c r="B24" i="34"/>
  <c r="B44" i="34" s="1"/>
  <c r="E41" i="1" s="1"/>
  <c r="B24" i="32"/>
  <c r="B44" i="32" s="1"/>
  <c r="E40" i="1" s="1"/>
  <c r="B24" i="31"/>
  <c r="B44" i="31" s="1"/>
  <c r="E39" i="1" s="1"/>
  <c r="B24" i="30"/>
  <c r="B44" i="30" s="1"/>
  <c r="E38" i="1" s="1"/>
  <c r="B24" i="29"/>
  <c r="B44" i="29" s="1"/>
  <c r="E37" i="1" s="1"/>
  <c r="B24" i="28"/>
  <c r="B40" i="27"/>
  <c r="B44" i="27" s="1"/>
  <c r="E35" i="1" s="1"/>
  <c r="B24" i="27"/>
  <c r="B24" i="26"/>
  <c r="B44" i="26" s="1"/>
  <c r="E34" i="1" s="1"/>
  <c r="B40" i="25"/>
  <c r="B24" i="25"/>
  <c r="B24" i="24"/>
  <c r="B44" i="24" s="1"/>
  <c r="E32" i="1" s="1"/>
  <c r="B40" i="22"/>
  <c r="B24" i="22"/>
  <c r="B40" i="21"/>
  <c r="B24" i="21"/>
  <c r="B44" i="21" s="1"/>
  <c r="E30" i="1" s="1"/>
  <c r="B40" i="20"/>
  <c r="B44" i="20" s="1"/>
  <c r="E29" i="1" s="1"/>
  <c r="B24" i="20"/>
  <c r="B40" i="19"/>
  <c r="B44" i="19"/>
  <c r="E28" i="1" s="1"/>
  <c r="B24" i="19"/>
  <c r="B24" i="18"/>
  <c r="B44" i="18" s="1"/>
  <c r="E27" i="1" s="1"/>
  <c r="B40" i="17"/>
  <c r="B24" i="17"/>
  <c r="B44" i="17" s="1"/>
  <c r="E26" i="1" s="1"/>
  <c r="B24" i="16"/>
  <c r="B44" i="16" s="1"/>
  <c r="E25" i="1" s="1"/>
  <c r="B40" i="15"/>
  <c r="B44" i="15"/>
  <c r="E24" i="1" s="1"/>
  <c r="B24" i="14"/>
  <c r="B44" i="14" s="1"/>
  <c r="E23" i="1" s="1"/>
  <c r="B40" i="13"/>
  <c r="B24" i="13"/>
  <c r="B44" i="13" s="1"/>
  <c r="E22" i="1" s="1"/>
  <c r="B24" i="12"/>
  <c r="B44" i="12" s="1"/>
  <c r="E21" i="1" s="1"/>
  <c r="B24" i="11"/>
  <c r="B44" i="11" s="1"/>
  <c r="E20" i="1" s="1"/>
  <c r="B40" i="10"/>
  <c r="B24" i="10"/>
  <c r="B44" i="9"/>
  <c r="E18" i="1" s="1"/>
  <c r="B24" i="9"/>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I17" i="1" l="1"/>
  <c r="H17" i="1"/>
  <c r="U17" i="1"/>
  <c r="V17" i="1" s="1"/>
  <c r="J17" i="1"/>
  <c r="R17" i="1" s="1"/>
  <c r="J49" i="1"/>
  <c r="R49" i="1"/>
  <c r="I49" i="1"/>
  <c r="Q49" i="1"/>
  <c r="S49" i="1"/>
  <c r="H49" i="1"/>
  <c r="O49" i="1"/>
  <c r="H50" i="1"/>
  <c r="I50" i="1"/>
  <c r="J50" i="1"/>
  <c r="P50" i="1" s="1"/>
  <c r="H35" i="1"/>
  <c r="J35" i="1"/>
  <c r="O35" i="1" s="1"/>
  <c r="I35" i="1"/>
  <c r="H39" i="1"/>
  <c r="I39" i="1"/>
  <c r="J39" i="1"/>
  <c r="O39" i="1"/>
  <c r="S39" i="1"/>
  <c r="R39" i="1"/>
  <c r="P39" i="1"/>
  <c r="H53" i="1"/>
  <c r="J53" i="1"/>
  <c r="Q53" i="1" s="1"/>
  <c r="I53" i="1"/>
  <c r="O53" i="1"/>
  <c r="H29" i="1"/>
  <c r="J29" i="1"/>
  <c r="O29" i="1" s="1"/>
  <c r="I29" i="1"/>
  <c r="S29" i="1"/>
  <c r="I34" i="1"/>
  <c r="H34" i="1"/>
  <c r="J34" i="1"/>
  <c r="S34" i="1" s="1"/>
  <c r="I41" i="1"/>
  <c r="J41" i="1"/>
  <c r="Q41" i="1" s="1"/>
  <c r="H41" i="1"/>
  <c r="P41" i="1"/>
  <c r="H36" i="1"/>
  <c r="J36" i="1"/>
  <c r="O36" i="1" s="1"/>
  <c r="I36" i="1"/>
  <c r="S36" i="1"/>
  <c r="H21" i="1"/>
  <c r="J21" i="1"/>
  <c r="S21" i="1"/>
  <c r="R21" i="1"/>
  <c r="I21" i="1"/>
  <c r="O21" i="1"/>
  <c r="P21" i="1"/>
  <c r="H45" i="1"/>
  <c r="I45" i="1"/>
  <c r="J45" i="1"/>
  <c r="Q45" i="1" s="1"/>
  <c r="O45" i="1"/>
  <c r="H58" i="1"/>
  <c r="I58" i="1"/>
  <c r="J58" i="1"/>
  <c r="O58" i="1" s="1"/>
  <c r="P58" i="1"/>
  <c r="S58" i="1"/>
  <c r="R58" i="1"/>
  <c r="H23" i="1"/>
  <c r="J23" i="1"/>
  <c r="R23" i="1" s="1"/>
  <c r="I23" i="1"/>
  <c r="H28" i="1"/>
  <c r="J28" i="1"/>
  <c r="R28" i="1" s="1"/>
  <c r="I28" i="1"/>
  <c r="O28" i="1"/>
  <c r="S28" i="1"/>
  <c r="Q28" i="1"/>
  <c r="H43" i="1"/>
  <c r="J43" i="1"/>
  <c r="O43" i="1" s="1"/>
  <c r="I43" i="1"/>
  <c r="R43" i="1"/>
  <c r="J52" i="1"/>
  <c r="R52" i="1" s="1"/>
  <c r="I52" i="1"/>
  <c r="H52" i="1"/>
  <c r="S52" i="1"/>
  <c r="I56" i="1"/>
  <c r="H56" i="1"/>
  <c r="J56" i="1"/>
  <c r="S56" i="1" s="1"/>
  <c r="Q56" i="1"/>
  <c r="H59" i="1"/>
  <c r="I59" i="1"/>
  <c r="J59" i="1"/>
  <c r="R59" i="1" s="1"/>
  <c r="O59" i="1"/>
  <c r="S59" i="1"/>
  <c r="B44" i="10"/>
  <c r="E19" i="1" s="1"/>
  <c r="I24" i="1"/>
  <c r="J24" i="1"/>
  <c r="Q24" i="1" s="1"/>
  <c r="H24" i="1"/>
  <c r="O24" i="1"/>
  <c r="S24" i="1"/>
  <c r="J30" i="1"/>
  <c r="Q30" i="1" s="1"/>
  <c r="I30" i="1"/>
  <c r="R30" i="1"/>
  <c r="S30" i="1"/>
  <c r="O30" i="1"/>
  <c r="H30" i="1"/>
  <c r="I32" i="1"/>
  <c r="J32" i="1"/>
  <c r="R32" i="1" s="1"/>
  <c r="H32" i="1"/>
  <c r="S32" i="1"/>
  <c r="O32" i="1"/>
  <c r="H55" i="1"/>
  <c r="J55" i="1"/>
  <c r="O55" i="1" s="1"/>
  <c r="I55" i="1"/>
  <c r="R55" i="1"/>
  <c r="Q55" i="1"/>
  <c r="S55" i="1"/>
  <c r="H18" i="1"/>
  <c r="J18" i="1"/>
  <c r="Q18" i="1" s="1"/>
  <c r="I18" i="1"/>
  <c r="R18" i="1"/>
  <c r="O18" i="1"/>
  <c r="J38" i="1"/>
  <c r="P38" i="1" s="1"/>
  <c r="H38" i="1"/>
  <c r="I38" i="1"/>
  <c r="R38" i="1"/>
  <c r="S38" i="1"/>
  <c r="H22" i="1"/>
  <c r="I22" i="1"/>
  <c r="J22" i="1"/>
  <c r="Q22" i="1" s="1"/>
  <c r="S22" i="1"/>
  <c r="R22" i="1"/>
  <c r="O22" i="1"/>
  <c r="H27" i="1"/>
  <c r="J27" i="1"/>
  <c r="O27" i="1" s="1"/>
  <c r="I27" i="1"/>
  <c r="B44" i="25"/>
  <c r="E33" i="1" s="1"/>
  <c r="H44" i="1"/>
  <c r="I44" i="1"/>
  <c r="J44" i="1"/>
  <c r="S44" i="1" s="1"/>
  <c r="R44" i="1"/>
  <c r="Q44" i="1"/>
  <c r="H46" i="1"/>
  <c r="I46" i="1"/>
  <c r="J46" i="1"/>
  <c r="R46" i="1" s="1"/>
  <c r="O46" i="1"/>
  <c r="Q46" i="1"/>
  <c r="S46" i="1"/>
  <c r="H57" i="1"/>
  <c r="I57" i="1"/>
  <c r="J57" i="1"/>
  <c r="Q57" i="1" s="1"/>
  <c r="H26" i="1"/>
  <c r="I26" i="1"/>
  <c r="J26" i="1"/>
  <c r="O26" i="1" s="1"/>
  <c r="Q26" i="1"/>
  <c r="S26" i="1"/>
  <c r="H48" i="1"/>
  <c r="J48" i="1"/>
  <c r="Q48" i="1" s="1"/>
  <c r="I48" i="1"/>
  <c r="O48" i="1"/>
  <c r="R48" i="1"/>
  <c r="S48" i="1"/>
  <c r="H54" i="1"/>
  <c r="J54" i="1"/>
  <c r="O54" i="1" s="1"/>
  <c r="I54" i="1"/>
  <c r="H20" i="1"/>
  <c r="I20" i="1"/>
  <c r="J20" i="1"/>
  <c r="R20" i="1" s="1"/>
  <c r="O20" i="1"/>
  <c r="S20" i="1"/>
  <c r="P20" i="1"/>
  <c r="H25" i="1"/>
  <c r="I25" i="1"/>
  <c r="J25" i="1"/>
  <c r="O25" i="1" s="1"/>
  <c r="S25" i="1"/>
  <c r="Q25" i="1"/>
  <c r="R25" i="1"/>
  <c r="B44" i="22"/>
  <c r="E31" i="1" s="1"/>
  <c r="H37" i="1"/>
  <c r="I37" i="1"/>
  <c r="J37" i="1"/>
  <c r="O37" i="1"/>
  <c r="S37" i="1"/>
  <c r="P37" i="1"/>
  <c r="R37" i="1"/>
  <c r="H47" i="1"/>
  <c r="J47" i="1"/>
  <c r="O47" i="1" s="1"/>
  <c r="I47" i="1"/>
  <c r="R47" i="1"/>
  <c r="I51" i="1"/>
  <c r="H51" i="1"/>
  <c r="J51" i="1"/>
  <c r="O51" i="1" s="1"/>
  <c r="R51" i="1"/>
  <c r="S51" i="1"/>
  <c r="J42" i="1"/>
  <c r="P42" i="1" s="1"/>
  <c r="H42" i="1"/>
  <c r="I42" i="1"/>
  <c r="Q42" i="1"/>
  <c r="S42" i="1"/>
  <c r="I40" i="1"/>
  <c r="H40" i="1"/>
  <c r="J40" i="1"/>
  <c r="P40" i="1" s="1"/>
  <c r="M18" i="1"/>
  <c r="G18" i="1" s="1"/>
  <c r="P17" i="1"/>
  <c r="B44" i="7"/>
  <c r="E16" i="1" s="1"/>
  <c r="B40" i="6"/>
  <c r="B24" i="6"/>
  <c r="B44" i="6" s="1"/>
  <c r="E15" i="1" s="1"/>
  <c r="B40" i="5"/>
  <c r="B44" i="5" s="1"/>
  <c r="E14" i="1" s="1"/>
  <c r="B24" i="5"/>
  <c r="B40" i="4"/>
  <c r="B24" i="4"/>
  <c r="B44" i="4" s="1"/>
  <c r="E13" i="1" s="1"/>
  <c r="B33" i="3"/>
  <c r="U14" i="1" l="1"/>
  <c r="V14" i="1" s="1"/>
  <c r="J14" i="1"/>
  <c r="O14" i="1" s="1"/>
  <c r="I14" i="1"/>
  <c r="H14" i="1"/>
  <c r="P14" i="1"/>
  <c r="S14" i="1"/>
  <c r="R14" i="1"/>
  <c r="Q14" i="1"/>
  <c r="R54" i="1"/>
  <c r="Q17" i="1"/>
  <c r="U15" i="1"/>
  <c r="V15" i="1" s="1"/>
  <c r="H15" i="1"/>
  <c r="J15" i="1"/>
  <c r="Q15" i="1" s="1"/>
  <c r="R15" i="1"/>
  <c r="S15" i="1"/>
  <c r="I15" i="1"/>
  <c r="P15" i="1"/>
  <c r="Q47" i="1"/>
  <c r="O57" i="1"/>
  <c r="P27" i="1"/>
  <c r="Q43" i="1"/>
  <c r="O23" i="1"/>
  <c r="S23" i="1"/>
  <c r="R41" i="1"/>
  <c r="S53" i="1"/>
  <c r="O50" i="1"/>
  <c r="S17" i="1"/>
  <c r="H13" i="1"/>
  <c r="J13" i="1"/>
  <c r="S13" i="1" s="1"/>
  <c r="R13" i="1"/>
  <c r="I13" i="1"/>
  <c r="O13" i="1"/>
  <c r="U13" i="1"/>
  <c r="V13" i="1" s="1"/>
  <c r="S40" i="1"/>
  <c r="R42" i="1"/>
  <c r="Q51" i="1"/>
  <c r="S47" i="1"/>
  <c r="I31" i="1"/>
  <c r="H31" i="1"/>
  <c r="J31" i="1"/>
  <c r="Q31" i="1" s="1"/>
  <c r="O31" i="1"/>
  <c r="R31" i="1"/>
  <c r="S54" i="1"/>
  <c r="Q54" i="1"/>
  <c r="R26" i="1"/>
  <c r="S57" i="1"/>
  <c r="O44" i="1"/>
  <c r="H33" i="1"/>
  <c r="I33" i="1"/>
  <c r="J33" i="1"/>
  <c r="S33" i="1" s="1"/>
  <c r="O38" i="1"/>
  <c r="S18" i="1"/>
  <c r="P32" i="1"/>
  <c r="R24" i="1"/>
  <c r="Q59" i="1"/>
  <c r="R56" i="1"/>
  <c r="Q52" i="1"/>
  <c r="P52" i="1"/>
  <c r="S43" i="1"/>
  <c r="Q23" i="1"/>
  <c r="S45" i="1"/>
  <c r="R36" i="1"/>
  <c r="S41" i="1"/>
  <c r="O34" i="1"/>
  <c r="R29" i="1"/>
  <c r="P35" i="1"/>
  <c r="R35" i="1"/>
  <c r="S50" i="1"/>
  <c r="O17" i="1"/>
  <c r="R27" i="1"/>
  <c r="Q34" i="1"/>
  <c r="U16" i="1"/>
  <c r="V16" i="1" s="1"/>
  <c r="I16" i="1"/>
  <c r="J16" i="1"/>
  <c r="S16" i="1" s="1"/>
  <c r="H16" i="1"/>
  <c r="P16" i="1"/>
  <c r="Q16" i="1"/>
  <c r="R40" i="1"/>
  <c r="R57" i="1"/>
  <c r="S27" i="1"/>
  <c r="U18" i="1"/>
  <c r="V18" i="1" s="1"/>
  <c r="H19" i="1"/>
  <c r="U19" i="1"/>
  <c r="V19" i="1" s="1"/>
  <c r="I19" i="1"/>
  <c r="J19" i="1"/>
  <c r="Q19" i="1" s="1"/>
  <c r="O19" i="1"/>
  <c r="S19" i="1"/>
  <c r="R19" i="1"/>
  <c r="O56" i="1"/>
  <c r="R45" i="1"/>
  <c r="P36" i="1"/>
  <c r="R34" i="1"/>
  <c r="P29" i="1"/>
  <c r="R53" i="1"/>
  <c r="S35" i="1"/>
  <c r="R50" i="1"/>
  <c r="O40" i="1"/>
  <c r="P18" i="1"/>
  <c r="M19" i="1"/>
  <c r="G19" i="1" s="1"/>
  <c r="B2" i="3"/>
  <c r="B39" i="3"/>
  <c r="B36" i="3"/>
  <c r="B30" i="3"/>
  <c r="B23" i="3"/>
  <c r="B20" i="3"/>
  <c r="B17" i="3"/>
  <c r="B14" i="3"/>
  <c r="B11" i="3"/>
  <c r="B8" i="3"/>
  <c r="R33" i="1" l="1"/>
  <c r="Q13" i="1"/>
  <c r="O15" i="1"/>
  <c r="R16" i="1"/>
  <c r="O16" i="1"/>
  <c r="Q33" i="1"/>
  <c r="O33" i="1"/>
  <c r="S31" i="1"/>
  <c r="P13" i="1"/>
  <c r="P19" i="1"/>
  <c r="M20" i="1"/>
  <c r="B2" i="5"/>
  <c r="B2" i="4"/>
  <c r="B24" i="3"/>
  <c r="B40" i="3"/>
  <c r="B44" i="3" s="1"/>
  <c r="E12" i="1" s="1"/>
  <c r="H12" i="1" l="1"/>
  <c r="J12" i="1"/>
  <c r="S12" i="1" s="1"/>
  <c r="P12" i="1"/>
  <c r="I12" i="1"/>
  <c r="U12" i="1"/>
  <c r="V12" i="1" s="1"/>
  <c r="Q12" i="1"/>
  <c r="O12" i="1"/>
  <c r="R12" i="1"/>
  <c r="G20" i="1"/>
  <c r="U20" i="1"/>
  <c r="V20" i="1" s="1"/>
  <c r="Q20" i="1"/>
  <c r="M21" i="1"/>
  <c r="M22" i="1"/>
  <c r="B2" i="7"/>
  <c r="B2" i="6"/>
  <c r="G21" i="1" l="1"/>
  <c r="U21" i="1"/>
  <c r="V21" i="1" s="1"/>
  <c r="G22" i="1"/>
  <c r="P22" i="1" s="1"/>
  <c r="U22" i="1"/>
  <c r="V22" i="1" s="1"/>
  <c r="Q21" i="1"/>
  <c r="M23" i="1"/>
  <c r="B2" i="8"/>
  <c r="B2" i="9"/>
  <c r="G23" i="1" l="1"/>
  <c r="U23" i="1"/>
  <c r="V23" i="1" s="1"/>
  <c r="M24" i="1"/>
  <c r="P23" i="1"/>
  <c r="B2" i="10"/>
  <c r="G24" i="1" l="1"/>
  <c r="U24" i="1"/>
  <c r="V24" i="1" s="1"/>
  <c r="P24" i="1"/>
  <c r="M25" i="1"/>
  <c r="B2" i="11"/>
  <c r="G25" i="1" l="1"/>
  <c r="U25" i="1"/>
  <c r="V25" i="1" s="1"/>
  <c r="M26" i="1"/>
  <c r="P25" i="1"/>
  <c r="B2" i="12"/>
  <c r="G26" i="1" l="1"/>
  <c r="U26" i="1"/>
  <c r="V26" i="1" s="1"/>
  <c r="P26" i="1"/>
  <c r="M27" i="1"/>
  <c r="B2" i="15"/>
  <c r="B2" i="13"/>
  <c r="B2" i="14"/>
  <c r="G27" i="1" l="1"/>
  <c r="U27" i="1"/>
  <c r="V27" i="1" s="1"/>
  <c r="Q27" i="1"/>
  <c r="M28" i="1"/>
  <c r="B2" i="16"/>
  <c r="G28" i="1" l="1"/>
  <c r="U28" i="1"/>
  <c r="V28" i="1" s="1"/>
  <c r="P28" i="1"/>
  <c r="M29" i="1"/>
  <c r="G29" i="1" s="1"/>
  <c r="B2" i="17"/>
  <c r="Q29" i="1" l="1"/>
  <c r="U29" i="1"/>
  <c r="V29" i="1" s="1"/>
  <c r="M30" i="1"/>
  <c r="B2" i="18"/>
  <c r="G30" i="1" l="1"/>
  <c r="U30" i="1"/>
  <c r="V30" i="1" s="1"/>
  <c r="M31" i="1"/>
  <c r="P30" i="1"/>
  <c r="B2" i="19"/>
  <c r="G31" i="1" l="1"/>
  <c r="U31" i="1"/>
  <c r="V31" i="1" s="1"/>
  <c r="P31" i="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U41" i="1"/>
  <c r="V41" i="1" s="1"/>
  <c r="O41" i="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U50" i="1"/>
  <c r="V50" i="1" s="1"/>
  <c r="M51" i="1"/>
  <c r="Q50" i="1"/>
  <c r="B2" i="41"/>
  <c r="G51" i="1" l="1"/>
  <c r="U51" i="1"/>
  <c r="V51" i="1" s="1"/>
  <c r="M52" i="1"/>
  <c r="P51" i="1"/>
  <c r="B2" i="42"/>
  <c r="G52" i="1" l="1"/>
  <c r="U52" i="1"/>
  <c r="V52" i="1" s="1"/>
  <c r="M53" i="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<sst xmlns="http://schemas.openxmlformats.org/spreadsheetml/2006/main" count="6183" uniqueCount="268">
  <si>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</si>
  <si>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</si>
  <si>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</si>
  <si>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</si>
  <si>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</si>
  <si>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</si>
  <si>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</si>
  <si>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</si>
  <si>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</si>
  <si>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</si>
  <si>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</si>
  <si>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</si>
  <si>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</si>
  <si>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</si>
  <si>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</si>
  <si>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</si>
  <si>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</si>
  <si>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</si>
  <si>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</si>
  <si>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</si>
  <si>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</si>
  <si>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</si>
  <si>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</si>
  <si>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</si>
  <si>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</si>
  <si>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</si>
  <si>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</si>
  <si>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</si>
  <si>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</si>
  <si>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</si>
  <si>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</si>
  <si>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</si>
  <si>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</si>
  <si>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</si>
  <si>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</si>
  <si>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</si>
  <si>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</si>
  <si>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</si>
  <si>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</si>
  <si>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</si>
  <si>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</si>
  <si>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</si>
  <si>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</si>
  <si>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</si>
  <si>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</si>
  <si>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</si>
  <si>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</si>
  <si>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</si>
  <si>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</si>
  <si>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</si>
  <si>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</si>
  <si>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</si>
  <si>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</si>
  <si>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</si>
  <si>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</si>
  <si>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</si>
  <si>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</si>
  <si>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</si>
  <si>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</si>
  <si>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</si>
  <si>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</si>
  <si>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</si>
  <si>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</si>
  <si>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</si>
  <si>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</si>
  <si>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</si>
  <si>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</si>
  <si>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</si>
  <si>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</si>
  <si>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</si>
  <si>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</si>
  <si>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</si>
  <si>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</si>
  <si>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</si>
  <si>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</si>
  <si>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</si>
  <si>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</si>
  <si>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</si>
  <si>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</si>
  <si>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</si>
  <si>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</si>
  <si>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</si>
  <si>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</si>
  <si>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</si>
  <si>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</si>
  <si>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</si>
  <si>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</si>
  <si>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</si>
  <si>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</si>
  <si>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</si>
  <si>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</si>
  <si>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</si>
  <si>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</si>
  <si>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</si>
  <si>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</si>
  <si>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</si>
  <si>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</si>
  <si>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</si>
  <si>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</si>
  <si>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</si>
  <si>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</si>
  <si>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</si>
  <si>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</si>
  <si>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</si>
  <si>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</si>
  <si>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</si>
  <si>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</si>
  <si>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</si>
  <si>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</si>
  <si>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</si>
  <si>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</si>
  <si>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</si>
  <si>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</si>
  <si>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</si>
  <si>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</si>
  <si>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</si>
  <si>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</si>
  <si>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</si>
  <si>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</si>
  <si>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</si>
  <si>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</si>
  <si>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</si>
  <si>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</si>
  <si>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</si>
  <si>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</si>
  <si>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</si>
  <si>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</si>
  <si>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</si>
  <si>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</si>
  <si>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</si>
  <si>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</si>
  <si>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</si>
  <si>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</si>
  <si>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</si>
  <si>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</si>
  <si>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</si>
  <si>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</si>
  <si>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</si>
  <si>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</si>
  <si>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</si>
  <si>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</si>
  <si>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</si>
  <si>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</si>
  <si>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</si>
  <si>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</si>
  <si>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</si>
  <si>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</si>
  <si>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</si>
  <si>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</si>
  <si>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</si>
  <si>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</si>
  <si>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</si>
  <si>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</si>
  <si>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</si>
  <si>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</si>
  <si>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</si>
  <si>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</si>
  <si>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</si>
  <si>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</si>
  <si>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</si>
  <si>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</si>
  <si>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</si>
  <si>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</si>
  <si>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</si>
  <si>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</si>
  <si>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</si>
  <si>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</si>
  <si>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</si>
  <si>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</si>
  <si>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</si>
  <si>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</si>
  <si>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</si>
  <si>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</si>
  <si>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</si>
  <si>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</si>
  <si>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</si>
  <si>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</si>
  <si>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</si>
  <si>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</si>
  <si>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</si>
  <si>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</si>
  <si>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</si>
  <si>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</si>
  <si>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</si>
  <si>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</si>
  <si>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</si>
  <si>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</si>
  <si>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</si>
  <si>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</si>
  <si>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</si>
  <si>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</si>
  <si>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</si>
  <si>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</si>
  <si>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</si>
  <si>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</si>
  <si>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</si>
  <si>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</si>
  <si>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</si>
  <si>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</si>
  <si>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</si>
  <si>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</si>
  <si>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</si>
  <si>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</si>
  <si>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</si>
  <si>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</si>
  <si>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</si>
  <si>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</si>
  <si>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</si>
  <si>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</si>
  <si>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</si>
  <si>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</si>
  <si>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</si>
  <si>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</si>
  <si>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</si>
  <si>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</si>
  <si>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</si>
  <si>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</si>
  <si>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</si>
  <si>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</si>
  <si>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</si>
  <si>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</si>
  <si>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</si>
  <si>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</si>
  <si>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</si>
  <si>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</si>
  <si>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</si>
  <si>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</si>
  <si>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</si>
  <si>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</si>
  <si>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</si>
  <si>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</si>
  <si>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</si>
  <si>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</si>
  <si>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</si>
  <si>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</si>
  <si>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</si>
  <si>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</si>
  <si>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</si>
  <si>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</si>
  <si>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</si>
  <si>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</si>
  <si>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</si>
  <si>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</si>
  <si>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</si>
  <si>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</si>
  <si>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</si>
  <si>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</si>
  <si>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</si>
  <si>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</si>
  <si>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</si>
  <si>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</si>
  <si>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</si>
  <si>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</si>
  <si>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</si>
  <si>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</si>
  <si>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</si>
  <si>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</si>
  <si>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</si>
  <si>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Provincia di Macerata</t>
  </si>
  <si>
    <t>Assegnazione contributo autonoma sistemazione CAS</t>
  </si>
  <si>
    <t>Controllo e verifica costante sul mantenimento dei requisiti che danno titolo alla provvidenza</t>
  </si>
  <si>
    <t>Rimborso quota sociale per l'accoglienza dei soggetti fragili presso le strutture socio sanitarie del territorio nazionale.</t>
  </si>
  <si>
    <t>Inserimento soggetti sfollati presso strutture ricettive alberghiere ed extraalberghiere</t>
  </si>
  <si>
    <t>49 - Assegnazione contributo autonoma sistemazione CAS</t>
  </si>
  <si>
    <t>50 - Rimborso quota sociale per l'accoglienza dei soggetti fragili presso le strutture socio sanitarie del territorio nazionale</t>
  </si>
  <si>
    <t>51 - Inserimento soggetti sfollati presso strutture ricettive alberghiere ed extralberghiere</t>
  </si>
  <si>
    <t>Comune di Sarnano</t>
  </si>
  <si>
    <t>A chi riscontra omissioni, imprecisioni o errori è richiesto di segnalarlo all’indirizzo PEC istituzionale che è: comune.sarnano@pec.it, indirizzando apposita nota al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</si>
</sst>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3">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28" fillId="9" borderId="33" xfId="0" applyFont="1" applyFill="1" applyBorder="1" applyAlignment="1">
      <alignment vertical="center" wrapText="1"/>
    </xf>
    <xf numFmtId="0" fontId="0" fillId="10" borderId="34" xfId="0" applyFont="1" applyFill="1" applyBorder="1" applyAlignment="1">
      <alignment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left" vertical="center" wrapText="1"/>
    </xf>
    <xf numFmtId="0" fontId="26" fillId="6" borderId="3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xdr:cNvSpPr txBox="1">
          <a:spLocks noChangeArrowheads="1"/>
        </xdr:cNvSpPr>
      </xdr:nvSpPr>
      <xdr:spPr bwMode="auto">
        <a:xfrm>
          <a:off x="0" y="1734793"/>
          <a:ext cx="8696739" cy="733424"/>
        </a:xfrm>
        <a:prstGeom prst="rect">
          <a:avLst/>
        </a:prstGeom>
        <a:solidFill>
          <a:srgbClr val="FFFF00"/>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19 del 08/02/2018</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utente" refreshedDate="43502.469035416667" createdVersion="5" refreshedVersion="4" minRefreshableVersion="3" recordCount="53">
  <cacheSource type="worksheet">
    <worksheetSource ref="U11:V64" sheet="Indice Schede"/>
  </cacheSource>
  <cacheFields count="2">
    <cacheField name="Processo analizzato" numFmtId="0">
      <sharedItems count="51">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49 - Assegnazione contributo autonoma sistemazione CAS"/>
        <s v=""/>
        <s v="46 - Vigilanza sulla circolazione e la sosta" u="1"/>
      </sharedItems>
    </cacheField>
    <cacheField name="Misure per la riduzione del rischio" numFmtId="0">
      <sharedItems count="4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Controllo e verifica costante sul mantenimento dei requisiti che danno titolo alla provvidenza"/>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9"/>
    <x v="42"/>
  </r>
  <r>
    <x v="49"/>
    <x v="42"/>
  </r>
  <r>
    <x v="49"/>
    <x v="42"/>
  </r>
  <r>
    <x v="49"/>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4" minRefreshableVersion="3" showDrill="0" showDataTips="0" enableDrill="0" rowGrandTotals="0" colGrandTotals="0" itemPrintTitles="1" createdVersion="5" indent="0" showHeaders="0" compact="0" compactData="0" multipleFieldFilters="0">
  <location ref="B6:C55" firstHeaderRow="0" firstDataRow="0" firstDataCol="2"/>
  <pivotFields count="2">
    <pivotField axis="axisRow" compact="0" outline="0" showAll="0" defaultSubtotal="0">
      <items count="51">
        <item x="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50"/>
        <item x="46"/>
        <item x="47"/>
        <item x="45"/>
        <item x="48"/>
      </items>
    </pivotField>
    <pivotField axis="axisRow" compact="0" outline="0" showAll="0" defaultSubtotal="0">
      <items count="43">
        <item x="42"/>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 x="41"/>
      </items>
    </pivotField>
  </pivotFields>
  <rowFields count="2">
    <field x="0"/>
    <field x="1"/>
  </rowFields>
  <rowItems count="50">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i>
      <x v="50"/>
      <x v="42"/>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opLeftCell="A43" zoomScaleNormal="100" workbookViewId="0">
      <selection activeCell="C63" sqref="C63"/>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9" t="s">
        <v>34</v>
      </c>
      <c r="C2" s="80"/>
      <c r="D2" s="81"/>
    </row>
    <row r="3" spans="2:22" ht="15.75" thickBot="1" x14ac:dyDescent="0.3"/>
    <row r="4" spans="2:22" ht="39" customHeight="1" x14ac:dyDescent="0.25">
      <c r="B4" s="88" t="s">
        <v>83</v>
      </c>
      <c r="C4" s="89"/>
      <c r="D4" s="90"/>
    </row>
    <row r="5" spans="2:22" ht="52.5" customHeight="1" thickBot="1" x14ac:dyDescent="0.3">
      <c r="B5" s="82" t="s">
        <v>33</v>
      </c>
      <c r="C5" s="83"/>
      <c r="D5" s="84"/>
    </row>
    <row r="6" spans="2:22" ht="36.75" customHeight="1" thickBot="1" x14ac:dyDescent="0.3">
      <c r="B6" s="82" t="s">
        <v>118</v>
      </c>
      <c r="C6" s="83"/>
      <c r="D6" s="84"/>
      <c r="F6" s="69" t="s">
        <v>252</v>
      </c>
      <c r="G6" s="47"/>
    </row>
    <row r="7" spans="2:22" ht="3.75" customHeight="1" thickBot="1" x14ac:dyDescent="0.3">
      <c r="B7" s="61"/>
      <c r="C7" s="62"/>
      <c r="D7" s="63"/>
      <c r="G7" s="47"/>
    </row>
    <row r="8" spans="2:22" ht="46.5" customHeight="1" thickBot="1" x14ac:dyDescent="0.3">
      <c r="B8" s="85" t="s">
        <v>35</v>
      </c>
      <c r="C8" s="86"/>
      <c r="D8" s="87"/>
      <c r="F8" s="69" t="s">
        <v>253</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190</v>
      </c>
      <c r="G11" s="6" t="s">
        <v>1</v>
      </c>
      <c r="H11" s="46" t="s">
        <v>115</v>
      </c>
      <c r="I11" s="46" t="s">
        <v>116</v>
      </c>
      <c r="J11" s="46" t="s">
        <v>117</v>
      </c>
      <c r="M11" s="44"/>
      <c r="O11" s="46" t="s">
        <v>147</v>
      </c>
      <c r="P11" s="46" t="s">
        <v>149</v>
      </c>
      <c r="Q11" s="46" t="s">
        <v>151</v>
      </c>
      <c r="R11" s="46" t="s">
        <v>148</v>
      </c>
      <c r="S11" s="46" t="s">
        <v>150</v>
      </c>
      <c r="U11" s="3" t="s">
        <v>191</v>
      </c>
      <c r="V11" s="3" t="s">
        <v>192</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f t="shared" si="5"/>
        <v>49</v>
      </c>
      <c r="C60" s="21" t="str">
        <f>'49'!$A$3</f>
        <v>Assegnazione contributo autonoma sistemazione CAS</v>
      </c>
      <c r="D60" s="4" t="str">
        <f>'49'!$F$2</f>
        <v>SI</v>
      </c>
      <c r="E60" s="4" t="str">
        <f>IF(D60="SI",IF('49'!$B$44="Presenti campi non compilati","Errore","OK"),"-")</f>
        <v>OK</v>
      </c>
      <c r="F60" s="56" t="str">
        <f>IF(D60="SI",IF('49'!$A$47&lt;&gt;"","SI","NO"),"-")</f>
        <v>SI</v>
      </c>
      <c r="G60" s="3" t="str">
        <f t="shared" si="6"/>
        <v>49 - Assegnazione contributo autonoma sistemazione CAS</v>
      </c>
      <c r="H60" s="50">
        <f>IF(AND(D60="SI",E60="OK"),'49'!$B$24,"Processo non sottoposto a mappatura e valutazione del rischio")</f>
        <v>2.1666666666666665</v>
      </c>
      <c r="I60" s="50">
        <f>IF(AND(D60="SI",E60="OK"),'49'!$B$40,"")</f>
        <v>1.25</v>
      </c>
      <c r="J60" s="50">
        <f>IF(AND(D60="SI",E60="OK"),'49'!$B$44,"")</f>
        <v>2.708333333333333</v>
      </c>
      <c r="L60" s="3">
        <v>49</v>
      </c>
      <c r="M60" s="44" t="str">
        <f t="shared" si="7"/>
        <v>49</v>
      </c>
      <c r="O60" s="46">
        <f t="shared" si="8"/>
        <v>0</v>
      </c>
      <c r="P60" s="46" t="str">
        <f t="shared" si="9"/>
        <v>49 - Assegnazione contributo autonoma sistemazione CAS</v>
      </c>
      <c r="Q60" s="46">
        <f t="shared" si="10"/>
        <v>0</v>
      </c>
      <c r="R60" s="46">
        <f t="shared" si="11"/>
        <v>0</v>
      </c>
      <c r="S60" s="46">
        <f t="shared" si="12"/>
        <v>0</v>
      </c>
      <c r="T60" s="3">
        <v>49</v>
      </c>
      <c r="U60" t="str">
        <f>IF(AND(D60="SI",E60="OK",'49'!$A$47&lt;&gt;""),M60&amp;" - "&amp;C60,"")</f>
        <v>49 - Assegnazione contributo autonoma sistemazione CAS</v>
      </c>
      <c r="V60" s="3" t="str">
        <f>IF(AND(U60&lt;&gt;"",'49'!$A$47&lt;&gt;""),'49'!$A$47,"")</f>
        <v>Controllo e verifica costante sul mantenimento dei requisiti che danno titolo alla provvidenza</v>
      </c>
    </row>
    <row r="61" spans="2:22" ht="20.100000000000001" customHeight="1" thickBot="1" x14ac:dyDescent="0.3">
      <c r="B61" s="58">
        <f t="shared" si="5"/>
        <v>50</v>
      </c>
      <c r="C61" s="21" t="str">
        <f>'50'!$A$3</f>
        <v>Rimborso quota sociale per l'accoglienza dei soggetti fragili presso le strutture socio sanitarie del territorio nazionale.</v>
      </c>
      <c r="D61" s="4" t="str">
        <f>'50'!$F$2</f>
        <v>SI</v>
      </c>
      <c r="E61" s="4" t="str">
        <f>IF(D61="SI",IF('50'!$B$44="Presenti campi non compilati","Errore","OK"),"-")</f>
        <v>OK</v>
      </c>
      <c r="F61" s="56" t="str">
        <f>IF(D61="SI",IF('50'!$A$47&lt;&gt;"","SI","NO"),"-")</f>
        <v>NO</v>
      </c>
      <c r="G61" s="3" t="str">
        <f t="shared" si="6"/>
        <v>50 - Rimborso quota sociale per l'accoglienza dei soggetti fragili presso le strutture socio sanitarie del territorio nazionale.</v>
      </c>
      <c r="H61" s="50">
        <f>IF(AND(D61="SI",E61="OK"),'50'!$B$24,"Processo non sottoposto a mappatura e valutazione del rischio")</f>
        <v>2.6666666666666665</v>
      </c>
      <c r="I61" s="50">
        <f>IF(AND(D61="SI",E61="OK"),'50'!$B$40,"")</f>
        <v>1</v>
      </c>
      <c r="J61" s="50">
        <f>IF(AND(D61="SI",E61="OK"),'50'!$B$44,"")</f>
        <v>2.6666666666666665</v>
      </c>
      <c r="L61" s="3">
        <v>50</v>
      </c>
      <c r="M61" s="44" t="str">
        <f t="shared" si="7"/>
        <v>50</v>
      </c>
      <c r="O61" s="46">
        <f t="shared" si="8"/>
        <v>0</v>
      </c>
      <c r="P61" s="46" t="str">
        <f t="shared" si="9"/>
        <v>50 - Rimborso quota sociale per l'accoglienza dei soggetti fragili presso le strutture socio sanitarie del territorio nazionale.</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f t="shared" si="5"/>
        <v>51</v>
      </c>
      <c r="C62" s="21" t="str">
        <f>'51'!$A$3</f>
        <v>Inserimento soggetti sfollati presso strutture ricettive alberghiere ed extraalberghiere</v>
      </c>
      <c r="D62" s="4" t="str">
        <f>'51'!$F$2</f>
        <v>SI</v>
      </c>
      <c r="E62" s="4" t="str">
        <f>IF(D62="SI",IF('51'!$B$44="Presenti campi non compilati","Errore","OK"),"-")</f>
        <v>OK</v>
      </c>
      <c r="F62" s="56" t="str">
        <f>IF(D62="SI",IF('51'!$A$47&lt;&gt;"","SI","NO"),"-")</f>
        <v>NO</v>
      </c>
      <c r="G62" s="3" t="str">
        <f t="shared" si="6"/>
        <v>51 - Inserimento soggetti sfollati presso strutture ricettive alberghiere ed extraalberghiere</v>
      </c>
      <c r="H62" s="50">
        <f>IF(AND(D62="SI",E62="OK"),'51'!$B$24,"Processo non sottoposto a mappatura e valutazione del rischio")</f>
        <v>2.8333333333333335</v>
      </c>
      <c r="I62" s="50">
        <f>IF(AND(D62="SI",E62="OK"),'51'!$B$40,"")</f>
        <v>1</v>
      </c>
      <c r="J62" s="50">
        <f>IF(AND(D62="SI",E62="OK"),'51'!$B$44,"")</f>
        <v>2.8333333333333335</v>
      </c>
      <c r="L62" s="3">
        <v>51</v>
      </c>
      <c r="M62" s="44" t="str">
        <f t="shared" si="7"/>
        <v>51</v>
      </c>
      <c r="O62" s="46">
        <f t="shared" si="8"/>
        <v>0</v>
      </c>
      <c r="P62" s="46" t="str">
        <f t="shared" si="9"/>
        <v>51 - Inserimento soggetti sfollati presso strutture ricettive alberghiere ed extraalberghiere</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tabSelected="1" view="pageBreakPreview" zoomScale="75" zoomScaleNormal="100" zoomScaleSheetLayoutView="75" workbookViewId="0">
      <selection activeCell="A15" sqref="A15:F15"/>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9" t="s">
        <v>266</v>
      </c>
      <c r="B1" s="99"/>
      <c r="C1" s="99"/>
      <c r="D1" s="99"/>
      <c r="E1" s="99"/>
      <c r="F1" s="99"/>
    </row>
    <row r="2" spans="1:8" ht="19.5" thickBot="1" x14ac:dyDescent="0.3">
      <c r="A2" s="100" t="s">
        <v>258</v>
      </c>
      <c r="B2" s="100"/>
      <c r="C2" s="100"/>
      <c r="D2" s="100"/>
      <c r="E2" s="100"/>
      <c r="F2" s="100"/>
      <c r="H2" s="69" t="s">
        <v>81</v>
      </c>
    </row>
    <row r="3" spans="1:8" ht="10.5" customHeight="1" thickBot="1" x14ac:dyDescent="0.3">
      <c r="A3" s="64"/>
      <c r="B3" s="64"/>
      <c r="C3" s="74"/>
      <c r="D3" s="74"/>
      <c r="E3" s="74"/>
      <c r="F3" s="64"/>
      <c r="H3" s="70"/>
    </row>
    <row r="4" spans="1:8" ht="51.75" customHeight="1" thickBot="1" x14ac:dyDescent="0.3">
      <c r="A4" s="101" t="s">
        <v>152</v>
      </c>
      <c r="B4" s="101"/>
      <c r="C4" s="101"/>
      <c r="D4" s="101"/>
      <c r="E4" s="101"/>
      <c r="F4" s="101"/>
      <c r="H4" s="69" t="s">
        <v>253</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02" t="s">
        <v>135</v>
      </c>
      <c r="B10" s="103"/>
      <c r="C10" s="103"/>
      <c r="D10" s="103"/>
      <c r="E10" s="103"/>
      <c r="F10" s="104"/>
    </row>
    <row r="11" spans="1:8" x14ac:dyDescent="0.25">
      <c r="A11" s="91" t="s">
        <v>136</v>
      </c>
      <c r="B11" s="92"/>
      <c r="C11" s="92"/>
      <c r="D11" s="92"/>
      <c r="E11" s="92"/>
      <c r="F11" s="93"/>
    </row>
    <row r="12" spans="1:8" ht="30" customHeight="1" x14ac:dyDescent="0.25">
      <c r="A12" s="91" t="s">
        <v>137</v>
      </c>
      <c r="B12" s="92"/>
      <c r="C12" s="92"/>
      <c r="D12" s="92"/>
      <c r="E12" s="92"/>
      <c r="F12" s="93"/>
    </row>
    <row r="13" spans="1:8" ht="20.25" customHeight="1" x14ac:dyDescent="0.25">
      <c r="A13" s="91" t="s">
        <v>138</v>
      </c>
      <c r="B13" s="92"/>
      <c r="C13" s="92"/>
      <c r="D13" s="92"/>
      <c r="E13" s="92"/>
      <c r="F13" s="93"/>
    </row>
    <row r="14" spans="1:8" ht="16.5" customHeight="1" x14ac:dyDescent="0.25">
      <c r="A14" s="91" t="s">
        <v>139</v>
      </c>
      <c r="B14" s="92"/>
      <c r="C14" s="92"/>
      <c r="D14" s="92"/>
      <c r="E14" s="92"/>
      <c r="F14" s="93"/>
    </row>
    <row r="15" spans="1:8" ht="23.25" customHeight="1" x14ac:dyDescent="0.25">
      <c r="A15" s="94" t="s">
        <v>267</v>
      </c>
      <c r="B15" s="95"/>
      <c r="C15" s="95"/>
      <c r="D15" s="95"/>
      <c r="E15" s="95"/>
      <c r="F15" s="96"/>
    </row>
    <row r="16" spans="1:8" ht="20.25" customHeight="1" x14ac:dyDescent="0.25">
      <c r="A16" s="97" t="s">
        <v>140</v>
      </c>
      <c r="B16" s="97"/>
      <c r="C16" s="97"/>
      <c r="D16" s="97"/>
      <c r="E16" s="97"/>
      <c r="F16" s="97"/>
    </row>
    <row r="17" spans="1:6" ht="34.5" customHeight="1" x14ac:dyDescent="0.25">
      <c r="A17" s="98" t="s">
        <v>141</v>
      </c>
      <c r="B17" s="98"/>
      <c r="C17" s="98"/>
      <c r="D17" s="98"/>
      <c r="E17" s="98"/>
      <c r="F17" s="98"/>
    </row>
    <row r="18" spans="1:6" ht="18.75" x14ac:dyDescent="0.3">
      <c r="B18" s="53" t="s">
        <v>250</v>
      </c>
      <c r="C18" s="54" t="s">
        <v>143</v>
      </c>
      <c r="D18" s="54" t="s">
        <v>144</v>
      </c>
      <c r="E18" s="54" t="s">
        <v>145</v>
      </c>
    </row>
    <row r="19" spans="1:6" ht="5.25" customHeight="1" x14ac:dyDescent="0.25">
      <c r="C19" s="47"/>
      <c r="D19" s="47"/>
      <c r="E19" s="47"/>
    </row>
    <row r="20" spans="1:6" x14ac:dyDescent="0.25">
      <c r="C20" s="75" t="s">
        <v>194</v>
      </c>
      <c r="D20" s="47"/>
      <c r="E20" s="47"/>
    </row>
    <row r="21" spans="1:6" x14ac:dyDescent="0.25">
      <c r="B21" t="s">
        <v>195</v>
      </c>
      <c r="C21" s="47">
        <v>2.5</v>
      </c>
      <c r="D21" s="47">
        <v>1.5</v>
      </c>
      <c r="E21" s="47">
        <v>3.75</v>
      </c>
    </row>
    <row r="22" spans="1:6" x14ac:dyDescent="0.25">
      <c r="B22" t="s">
        <v>142</v>
      </c>
      <c r="C22" s="47">
        <v>2</v>
      </c>
      <c r="D22" s="47">
        <v>1.25</v>
      </c>
      <c r="E22" s="47">
        <v>2.5</v>
      </c>
    </row>
    <row r="23" spans="1:6" x14ac:dyDescent="0.25">
      <c r="B23" t="s">
        <v>196</v>
      </c>
      <c r="C23" s="47">
        <v>3.5</v>
      </c>
      <c r="D23" s="47">
        <v>1.5</v>
      </c>
      <c r="E23" s="47">
        <v>5.25</v>
      </c>
    </row>
    <row r="24" spans="1:6" x14ac:dyDescent="0.25">
      <c r="B24" t="s">
        <v>197</v>
      </c>
      <c r="C24" s="47">
        <v>2.3333333333333335</v>
      </c>
      <c r="D24" s="47">
        <v>1.25</v>
      </c>
      <c r="E24" s="47">
        <v>2.916666666666667</v>
      </c>
    </row>
    <row r="25" spans="1:6" x14ac:dyDescent="0.25">
      <c r="B25" t="s">
        <v>198</v>
      </c>
      <c r="C25" s="47">
        <v>2.8333333333333335</v>
      </c>
      <c r="D25" s="47">
        <v>1.5</v>
      </c>
      <c r="E25" s="47">
        <v>4.25</v>
      </c>
    </row>
    <row r="26" spans="1:6" x14ac:dyDescent="0.25">
      <c r="B26" t="s">
        <v>199</v>
      </c>
      <c r="C26" s="47">
        <v>2.3333333333333335</v>
      </c>
      <c r="D26" s="47">
        <v>1.25</v>
      </c>
      <c r="E26" s="47">
        <v>2.916666666666667</v>
      </c>
    </row>
    <row r="27" spans="1:6" x14ac:dyDescent="0.25">
      <c r="B27" t="s">
        <v>200</v>
      </c>
      <c r="C27" s="47">
        <v>3</v>
      </c>
      <c r="D27" s="47">
        <v>1.25</v>
      </c>
      <c r="E27" s="47">
        <v>3.75</v>
      </c>
    </row>
    <row r="28" spans="1:6" x14ac:dyDescent="0.25">
      <c r="B28" t="s">
        <v>201</v>
      </c>
      <c r="C28" s="47">
        <v>1.8333333333333333</v>
      </c>
      <c r="D28" s="47">
        <v>1.5</v>
      </c>
      <c r="E28" s="47">
        <v>3.75</v>
      </c>
    </row>
    <row r="29" spans="1:6" x14ac:dyDescent="0.25">
      <c r="B29" t="s">
        <v>202</v>
      </c>
      <c r="C29" s="47">
        <v>4</v>
      </c>
      <c r="D29" s="47">
        <v>1.75</v>
      </c>
      <c r="E29" s="47">
        <v>7</v>
      </c>
    </row>
    <row r="30" spans="1:6" x14ac:dyDescent="0.25">
      <c r="B30" t="s">
        <v>153</v>
      </c>
      <c r="C30" s="47">
        <v>3.8333333333333335</v>
      </c>
      <c r="D30" s="47">
        <v>1.75</v>
      </c>
      <c r="E30" s="47">
        <v>6.7083333333333339</v>
      </c>
    </row>
    <row r="31" spans="1:6" x14ac:dyDescent="0.25">
      <c r="B31" t="s">
        <v>154</v>
      </c>
      <c r="C31" s="47">
        <v>2</v>
      </c>
      <c r="D31" s="47">
        <v>1.75</v>
      </c>
      <c r="E31" s="47">
        <v>3.5</v>
      </c>
    </row>
    <row r="32" spans="1:6" x14ac:dyDescent="0.25">
      <c r="B32" t="s">
        <v>155</v>
      </c>
      <c r="C32" s="47">
        <v>2.1666666666666665</v>
      </c>
      <c r="D32" s="47">
        <v>1.75</v>
      </c>
      <c r="E32" s="47">
        <v>3.7916666666666665</v>
      </c>
    </row>
    <row r="33" spans="2:5" x14ac:dyDescent="0.25">
      <c r="B33" t="s">
        <v>156</v>
      </c>
      <c r="C33" s="47">
        <v>2.1666666666666665</v>
      </c>
      <c r="D33" s="47">
        <v>1</v>
      </c>
      <c r="E33" s="47">
        <v>2.1666666666666665</v>
      </c>
    </row>
    <row r="34" spans="2:5" x14ac:dyDescent="0.25">
      <c r="B34" t="s">
        <v>157</v>
      </c>
      <c r="C34" s="47">
        <v>3.3333333333333335</v>
      </c>
      <c r="D34" s="47">
        <v>1</v>
      </c>
      <c r="E34" s="47">
        <v>3.3333333333333335</v>
      </c>
    </row>
    <row r="35" spans="2:5" x14ac:dyDescent="0.25">
      <c r="B35" t="s">
        <v>158</v>
      </c>
      <c r="C35" s="47">
        <v>3.1666666666666665</v>
      </c>
      <c r="D35" s="47">
        <v>1.25</v>
      </c>
      <c r="E35" s="47">
        <v>3.958333333333333</v>
      </c>
    </row>
    <row r="36" spans="2:5" x14ac:dyDescent="0.25">
      <c r="B36" t="s">
        <v>159</v>
      </c>
      <c r="C36" s="47">
        <v>3.8333333333333335</v>
      </c>
      <c r="D36" s="47">
        <v>1.25</v>
      </c>
      <c r="E36" s="47">
        <v>4.791666666666667</v>
      </c>
    </row>
    <row r="37" spans="2:5" x14ac:dyDescent="0.25">
      <c r="B37" t="s">
        <v>160</v>
      </c>
      <c r="C37" s="47">
        <v>2.6666666666666665</v>
      </c>
      <c r="D37" s="47">
        <v>1</v>
      </c>
      <c r="E37" s="47">
        <v>2.6666666666666665</v>
      </c>
    </row>
    <row r="38" spans="2:5" x14ac:dyDescent="0.25">
      <c r="B38" t="s">
        <v>161</v>
      </c>
      <c r="C38" s="47">
        <v>1.8333333333333333</v>
      </c>
      <c r="D38" s="47">
        <v>2.25</v>
      </c>
      <c r="E38" s="47">
        <v>4.125</v>
      </c>
    </row>
    <row r="39" spans="2:5" x14ac:dyDescent="0.25">
      <c r="B39" t="s">
        <v>162</v>
      </c>
      <c r="C39" s="47">
        <v>2.1666666666666665</v>
      </c>
      <c r="D39" s="47">
        <v>1</v>
      </c>
      <c r="E39" s="47">
        <v>2.1666666666666665</v>
      </c>
    </row>
    <row r="40" spans="2:5" x14ac:dyDescent="0.25">
      <c r="B40" t="s">
        <v>163</v>
      </c>
      <c r="C40" s="47">
        <v>2.8333333333333335</v>
      </c>
      <c r="D40" s="47">
        <v>1.25</v>
      </c>
      <c r="E40" s="47">
        <v>3.541666666666667</v>
      </c>
    </row>
    <row r="41" spans="2:5" x14ac:dyDescent="0.25">
      <c r="B41" t="s">
        <v>164</v>
      </c>
      <c r="C41" s="47">
        <v>3.3333333333333335</v>
      </c>
      <c r="D41" s="47">
        <v>1.25</v>
      </c>
      <c r="E41" s="47">
        <v>4.166666666666667</v>
      </c>
    </row>
    <row r="42" spans="2:5" x14ac:dyDescent="0.25">
      <c r="B42" t="s">
        <v>165</v>
      </c>
      <c r="C42" s="47">
        <v>2.1666666666666665</v>
      </c>
      <c r="D42" s="47">
        <v>1</v>
      </c>
      <c r="E42" s="47">
        <v>2.1666666666666665</v>
      </c>
    </row>
    <row r="43" spans="2:5" x14ac:dyDescent="0.25">
      <c r="B43" t="s">
        <v>166</v>
      </c>
      <c r="C43" s="47">
        <v>2</v>
      </c>
      <c r="D43" s="47">
        <v>1</v>
      </c>
      <c r="E43" s="47">
        <v>2</v>
      </c>
    </row>
    <row r="44" spans="2:5" x14ac:dyDescent="0.25">
      <c r="B44" t="s">
        <v>167</v>
      </c>
      <c r="C44" s="47">
        <v>3.5</v>
      </c>
      <c r="D44" s="47">
        <v>1.25</v>
      </c>
      <c r="E44" s="47">
        <v>4.375</v>
      </c>
    </row>
    <row r="45" spans="2:5" x14ac:dyDescent="0.25">
      <c r="B45" t="s">
        <v>168</v>
      </c>
      <c r="C45" s="47">
        <v>3.5</v>
      </c>
      <c r="D45" s="47">
        <v>1.25</v>
      </c>
      <c r="E45" s="47">
        <v>4.375</v>
      </c>
    </row>
    <row r="46" spans="2:5" x14ac:dyDescent="0.25">
      <c r="B46" t="s">
        <v>169</v>
      </c>
      <c r="C46" s="47">
        <v>3.5</v>
      </c>
      <c r="D46" s="47">
        <v>1.25</v>
      </c>
      <c r="E46" s="47">
        <v>4.375</v>
      </c>
    </row>
    <row r="47" spans="2:5" x14ac:dyDescent="0.25">
      <c r="B47" t="s">
        <v>170</v>
      </c>
      <c r="C47" s="47">
        <v>3.5</v>
      </c>
      <c r="D47" s="47">
        <v>1.25</v>
      </c>
      <c r="E47" s="47">
        <v>4.375</v>
      </c>
    </row>
    <row r="48" spans="2:5" x14ac:dyDescent="0.25">
      <c r="B48" t="s">
        <v>171</v>
      </c>
      <c r="C48" s="47">
        <v>3.5</v>
      </c>
      <c r="D48" s="47">
        <v>1.25</v>
      </c>
      <c r="E48" s="47">
        <v>4.375</v>
      </c>
    </row>
    <row r="49" spans="2:5" x14ac:dyDescent="0.25">
      <c r="B49" t="s">
        <v>172</v>
      </c>
      <c r="C49" s="47">
        <v>3.6666666666666665</v>
      </c>
      <c r="D49" s="47">
        <v>1.25</v>
      </c>
      <c r="E49" s="47">
        <v>4.583333333333333</v>
      </c>
    </row>
    <row r="50" spans="2:5" x14ac:dyDescent="0.25">
      <c r="B50" t="s">
        <v>173</v>
      </c>
      <c r="C50" s="47">
        <v>1.1666666666666667</v>
      </c>
      <c r="D50" s="47">
        <v>0.75</v>
      </c>
      <c r="E50" s="47">
        <v>0.875</v>
      </c>
    </row>
    <row r="51" spans="2:5" x14ac:dyDescent="0.25">
      <c r="B51" t="s">
        <v>174</v>
      </c>
      <c r="C51" s="47">
        <v>1.1666666666666667</v>
      </c>
      <c r="D51" s="47">
        <v>0.75</v>
      </c>
      <c r="E51" s="47">
        <v>0.875</v>
      </c>
    </row>
    <row r="52" spans="2:5" x14ac:dyDescent="0.25">
      <c r="B52" t="s">
        <v>175</v>
      </c>
      <c r="C52" s="47">
        <v>2.1666666666666665</v>
      </c>
      <c r="D52" s="47">
        <v>1</v>
      </c>
      <c r="E52" s="47">
        <v>2.1666666666666665</v>
      </c>
    </row>
    <row r="53" spans="2:5" x14ac:dyDescent="0.25">
      <c r="B53" t="s">
        <v>176</v>
      </c>
      <c r="C53" s="47">
        <v>2.5</v>
      </c>
      <c r="D53" s="47">
        <v>1.25</v>
      </c>
      <c r="E53" s="47">
        <v>3.125</v>
      </c>
    </row>
    <row r="54" spans="2:5" x14ac:dyDescent="0.25">
      <c r="B54" t="s">
        <v>177</v>
      </c>
      <c r="C54" s="47">
        <v>3</v>
      </c>
      <c r="D54" s="47">
        <v>1.25</v>
      </c>
      <c r="E54" s="47">
        <v>3.75</v>
      </c>
    </row>
    <row r="55" spans="2:5" x14ac:dyDescent="0.25">
      <c r="B55" t="s">
        <v>178</v>
      </c>
      <c r="C55" s="47">
        <v>2.6666666666666665</v>
      </c>
      <c r="D55" s="47">
        <v>1.25</v>
      </c>
      <c r="E55" s="47">
        <v>3.333333333333333</v>
      </c>
    </row>
    <row r="56" spans="2:5" x14ac:dyDescent="0.25">
      <c r="B56" t="s">
        <v>179</v>
      </c>
      <c r="C56" s="47">
        <v>2.5</v>
      </c>
      <c r="D56" s="47">
        <v>1.25</v>
      </c>
      <c r="E56" s="47">
        <v>3.125</v>
      </c>
    </row>
    <row r="57" spans="2:5" x14ac:dyDescent="0.25">
      <c r="B57" t="s">
        <v>180</v>
      </c>
      <c r="C57" s="47">
        <v>1.3333333333333333</v>
      </c>
      <c r="D57" s="47">
        <v>1.75</v>
      </c>
      <c r="E57" s="47">
        <v>2.333333333333333</v>
      </c>
    </row>
    <row r="58" spans="2:5" x14ac:dyDescent="0.25">
      <c r="B58" t="s">
        <v>181</v>
      </c>
      <c r="C58" s="47">
        <v>1.3333333333333333</v>
      </c>
      <c r="D58" s="47">
        <v>1.25</v>
      </c>
      <c r="E58" s="47">
        <v>1.6666666666666665</v>
      </c>
    </row>
    <row r="59" spans="2:5" x14ac:dyDescent="0.25">
      <c r="B59" t="s">
        <v>182</v>
      </c>
      <c r="C59" s="47">
        <v>3.3333333333333335</v>
      </c>
      <c r="D59" s="47">
        <v>1.75</v>
      </c>
      <c r="E59" s="47">
        <v>5.8333333333333339</v>
      </c>
    </row>
    <row r="60" spans="2:5" x14ac:dyDescent="0.25">
      <c r="B60" t="s">
        <v>183</v>
      </c>
      <c r="C60" s="47">
        <v>1.8333333333333333</v>
      </c>
      <c r="D60" s="47">
        <v>1.75</v>
      </c>
      <c r="E60" s="47">
        <v>3.208333333333333</v>
      </c>
    </row>
    <row r="61" spans="2:5" x14ac:dyDescent="0.25">
      <c r="B61" t="s">
        <v>184</v>
      </c>
      <c r="C61" s="47">
        <v>1.1666666666666667</v>
      </c>
      <c r="D61" s="47">
        <v>0.75</v>
      </c>
      <c r="E61" s="47">
        <v>0.875</v>
      </c>
    </row>
    <row r="62" spans="2:5" x14ac:dyDescent="0.25">
      <c r="B62" t="s">
        <v>185</v>
      </c>
      <c r="C62" s="47">
        <v>2</v>
      </c>
      <c r="D62" s="47">
        <v>0.75</v>
      </c>
      <c r="E62" s="47">
        <v>1.5</v>
      </c>
    </row>
    <row r="63" spans="2:5" x14ac:dyDescent="0.25">
      <c r="B63" t="s">
        <v>186</v>
      </c>
      <c r="C63" s="47">
        <v>2.6666666666666665</v>
      </c>
      <c r="D63" s="47">
        <v>0.75</v>
      </c>
      <c r="E63" s="47">
        <v>2</v>
      </c>
    </row>
    <row r="64" spans="2:5" x14ac:dyDescent="0.25">
      <c r="B64" t="s">
        <v>187</v>
      </c>
      <c r="C64" s="47">
        <v>2.6666666666666665</v>
      </c>
      <c r="D64" s="47">
        <v>1.25</v>
      </c>
      <c r="E64" s="47">
        <v>3.333333333333333</v>
      </c>
    </row>
    <row r="65" spans="2:5" x14ac:dyDescent="0.25">
      <c r="B65" t="s">
        <v>146</v>
      </c>
      <c r="C65" s="47">
        <v>1.6666666666666667</v>
      </c>
      <c r="D65" s="47">
        <v>1</v>
      </c>
      <c r="E65" s="47">
        <v>1.6666666666666667</v>
      </c>
    </row>
    <row r="66" spans="2:5" x14ac:dyDescent="0.25">
      <c r="B66" t="s">
        <v>256</v>
      </c>
      <c r="C66" s="47">
        <v>2.5</v>
      </c>
      <c r="D66" s="47">
        <v>1.25</v>
      </c>
      <c r="E66" s="47">
        <v>3.125</v>
      </c>
    </row>
    <row r="67" spans="2:5" x14ac:dyDescent="0.25">
      <c r="B67" t="s">
        <v>188</v>
      </c>
      <c r="C67" s="47">
        <v>3.1666666666666665</v>
      </c>
      <c r="D67" s="47">
        <v>1.5</v>
      </c>
      <c r="E67" s="47">
        <v>4.75</v>
      </c>
    </row>
    <row r="68" spans="2:5" x14ac:dyDescent="0.25">
      <c r="B68" t="s">
        <v>189</v>
      </c>
      <c r="C68" s="47">
        <v>3</v>
      </c>
      <c r="D68" s="47">
        <v>1.25</v>
      </c>
      <c r="E68" s="47">
        <v>3.75</v>
      </c>
    </row>
    <row r="69" spans="2:5" x14ac:dyDescent="0.25">
      <c r="B69" t="s">
        <v>263</v>
      </c>
      <c r="C69" s="47">
        <v>2.17</v>
      </c>
      <c r="D69" s="47">
        <v>1.25</v>
      </c>
      <c r="E69" s="47">
        <v>2.71</v>
      </c>
    </row>
    <row r="70" spans="2:5" x14ac:dyDescent="0.25">
      <c r="B70" t="s">
        <v>264</v>
      </c>
      <c r="C70" s="47">
        <v>2.67</v>
      </c>
      <c r="D70" s="47">
        <v>1</v>
      </c>
      <c r="E70" s="47">
        <v>2.67</v>
      </c>
    </row>
    <row r="71" spans="2:5" x14ac:dyDescent="0.25">
      <c r="B71" t="s">
        <v>265</v>
      </c>
      <c r="C71" s="47">
        <v>2.83</v>
      </c>
      <c r="D71" s="47">
        <v>1</v>
      </c>
      <c r="E71" s="47">
        <v>2.83</v>
      </c>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25" right="0.25" top="0.75" bottom="0.75" header="0.3" footer="0.3"/>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zoomScaleNormal="100" zoomScaleSheetLayoutView="100" workbookViewId="0">
      <selection activeCell="B58" sqref="B58"/>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250</v>
      </c>
      <c r="C5" s="71" t="s">
        <v>251</v>
      </c>
      <c r="E5" s="69" t="s">
        <v>254</v>
      </c>
    </row>
    <row r="6" spans="1:5" s="45" customFormat="1" x14ac:dyDescent="0.25">
      <c r="A6" s="40"/>
      <c r="B6" s="72"/>
      <c r="C6" s="72"/>
      <c r="D6"/>
    </row>
    <row r="7" spans="1:5" s="45" customFormat="1" ht="45" x14ac:dyDescent="0.25">
      <c r="A7" s="40"/>
      <c r="B7" s="72" t="s">
        <v>195</v>
      </c>
      <c r="C7" s="72" t="s">
        <v>257</v>
      </c>
      <c r="D7"/>
    </row>
    <row r="8" spans="1:5" s="45" customFormat="1" ht="75" x14ac:dyDescent="0.25">
      <c r="A8" s="40"/>
      <c r="B8" s="72" t="s">
        <v>142</v>
      </c>
      <c r="C8" s="72" t="s">
        <v>204</v>
      </c>
      <c r="D8"/>
    </row>
    <row r="9" spans="1:5" s="45" customFormat="1" ht="90" x14ac:dyDescent="0.25">
      <c r="A9" s="40"/>
      <c r="B9" s="72" t="s">
        <v>196</v>
      </c>
      <c r="C9" s="72" t="s">
        <v>205</v>
      </c>
      <c r="D9"/>
    </row>
    <row r="10" spans="1:5" s="45" customFormat="1" ht="105" x14ac:dyDescent="0.25">
      <c r="A10" s="40"/>
      <c r="B10" s="72" t="s">
        <v>197</v>
      </c>
      <c r="C10" s="72" t="s">
        <v>206</v>
      </c>
      <c r="D10"/>
    </row>
    <row r="11" spans="1:5" s="45" customFormat="1" ht="105" x14ac:dyDescent="0.25">
      <c r="A11" s="40"/>
      <c r="B11" s="72" t="s">
        <v>198</v>
      </c>
      <c r="C11" s="72" t="s">
        <v>206</v>
      </c>
      <c r="D11"/>
    </row>
    <row r="12" spans="1:5" s="45" customFormat="1" ht="60" x14ac:dyDescent="0.25">
      <c r="A12" s="40"/>
      <c r="B12" s="72" t="s">
        <v>199</v>
      </c>
      <c r="C12" s="72" t="s">
        <v>207</v>
      </c>
      <c r="D12"/>
    </row>
    <row r="13" spans="1:5" s="45" customFormat="1" ht="75" x14ac:dyDescent="0.25">
      <c r="A13" s="40"/>
      <c r="B13" s="72" t="s">
        <v>200</v>
      </c>
      <c r="C13" s="72" t="s">
        <v>208</v>
      </c>
      <c r="D13"/>
    </row>
    <row r="14" spans="1:5" s="45" customFormat="1" ht="90" x14ac:dyDescent="0.25">
      <c r="A14" s="40"/>
      <c r="B14" s="72" t="s">
        <v>201</v>
      </c>
      <c r="C14" s="72" t="s">
        <v>209</v>
      </c>
      <c r="D14"/>
    </row>
    <row r="15" spans="1:5" s="45" customFormat="1" ht="90" x14ac:dyDescent="0.25">
      <c r="A15" s="40"/>
      <c r="B15" s="72" t="s">
        <v>202</v>
      </c>
      <c r="C15" s="72" t="s">
        <v>210</v>
      </c>
      <c r="D15"/>
    </row>
    <row r="16" spans="1:5" s="45" customFormat="1" ht="90" x14ac:dyDescent="0.25">
      <c r="A16" s="40"/>
      <c r="B16" s="72" t="s">
        <v>153</v>
      </c>
      <c r="C16" s="72" t="s">
        <v>210</v>
      </c>
      <c r="D16"/>
    </row>
    <row r="17" spans="1:4" s="45" customFormat="1" ht="30" x14ac:dyDescent="0.25">
      <c r="A17" s="40"/>
      <c r="B17" s="72" t="s">
        <v>154</v>
      </c>
      <c r="C17" s="72" t="s">
        <v>211</v>
      </c>
      <c r="D17"/>
    </row>
    <row r="18" spans="1:4" s="45" customFormat="1" ht="90" x14ac:dyDescent="0.25">
      <c r="A18" s="40"/>
      <c r="B18" s="72" t="s">
        <v>155</v>
      </c>
      <c r="C18" s="72" t="s">
        <v>212</v>
      </c>
      <c r="D18"/>
    </row>
    <row r="19" spans="1:4" s="45" customFormat="1" ht="75" x14ac:dyDescent="0.25">
      <c r="A19" s="40"/>
      <c r="B19" s="72" t="s">
        <v>156</v>
      </c>
      <c r="C19" s="72" t="s">
        <v>213</v>
      </c>
      <c r="D19"/>
    </row>
    <row r="20" spans="1:4" s="45" customFormat="1" ht="90" x14ac:dyDescent="0.25">
      <c r="A20" s="40"/>
      <c r="B20" s="72" t="s">
        <v>157</v>
      </c>
      <c r="C20" s="72" t="s">
        <v>214</v>
      </c>
      <c r="D20"/>
    </row>
    <row r="21" spans="1:4" s="45" customFormat="1" ht="45" x14ac:dyDescent="0.25">
      <c r="A21" s="40"/>
      <c r="B21" s="72" t="s">
        <v>158</v>
      </c>
      <c r="C21" s="72" t="s">
        <v>215</v>
      </c>
      <c r="D21"/>
    </row>
    <row r="22" spans="1:4" s="45" customFormat="1" ht="75" x14ac:dyDescent="0.25">
      <c r="A22" s="40"/>
      <c r="B22" s="72" t="s">
        <v>159</v>
      </c>
      <c r="C22" s="72" t="s">
        <v>216</v>
      </c>
      <c r="D22"/>
    </row>
    <row r="23" spans="1:4" s="45" customFormat="1" ht="105" x14ac:dyDescent="0.25">
      <c r="A23" s="40"/>
      <c r="B23" s="72" t="s">
        <v>160</v>
      </c>
      <c r="C23" s="72" t="s">
        <v>217</v>
      </c>
      <c r="D23"/>
    </row>
    <row r="24" spans="1:4" s="45" customFormat="1" ht="105" x14ac:dyDescent="0.25">
      <c r="A24" s="40"/>
      <c r="B24" s="72" t="s">
        <v>161</v>
      </c>
      <c r="C24" s="72" t="s">
        <v>218</v>
      </c>
    </row>
    <row r="25" spans="1:4" s="45" customFormat="1" ht="45" x14ac:dyDescent="0.25">
      <c r="A25" s="40"/>
      <c r="B25" s="72" t="s">
        <v>162</v>
      </c>
      <c r="C25" s="72" t="s">
        <v>219</v>
      </c>
    </row>
    <row r="26" spans="1:4" s="45" customFormat="1" ht="45" x14ac:dyDescent="0.25">
      <c r="A26" s="40"/>
      <c r="B26" s="72" t="s">
        <v>163</v>
      </c>
      <c r="C26" s="72" t="s">
        <v>219</v>
      </c>
    </row>
    <row r="27" spans="1:4" s="45" customFormat="1" ht="75" x14ac:dyDescent="0.25">
      <c r="A27" s="40"/>
      <c r="B27" s="72" t="s">
        <v>164</v>
      </c>
      <c r="C27" s="72" t="s">
        <v>220</v>
      </c>
    </row>
    <row r="28" spans="1:4" s="45" customFormat="1" ht="60" x14ac:dyDescent="0.25">
      <c r="A28" s="40"/>
      <c r="B28" s="72" t="s">
        <v>165</v>
      </c>
      <c r="C28" s="72" t="s">
        <v>221</v>
      </c>
    </row>
    <row r="29" spans="1:4" s="45" customFormat="1" ht="90" x14ac:dyDescent="0.25">
      <c r="A29" s="40"/>
      <c r="B29" s="72" t="s">
        <v>166</v>
      </c>
      <c r="C29" s="72" t="s">
        <v>222</v>
      </c>
    </row>
    <row r="30" spans="1:4" s="45" customFormat="1" ht="75" x14ac:dyDescent="0.25">
      <c r="A30" s="40"/>
      <c r="B30" s="72" t="s">
        <v>167</v>
      </c>
      <c r="C30" s="72" t="s">
        <v>248</v>
      </c>
    </row>
    <row r="31" spans="1:4" s="45" customFormat="1" ht="75" x14ac:dyDescent="0.25">
      <c r="A31" s="40"/>
      <c r="B31" s="72" t="s">
        <v>168</v>
      </c>
      <c r="C31" s="72" t="s">
        <v>248</v>
      </c>
    </row>
    <row r="32" spans="1:4" s="45" customFormat="1" ht="75" x14ac:dyDescent="0.25">
      <c r="A32" s="40"/>
      <c r="B32" s="72" t="s">
        <v>169</v>
      </c>
      <c r="C32" s="72" t="s">
        <v>248</v>
      </c>
    </row>
    <row r="33" spans="1:3" s="45" customFormat="1" ht="75" x14ac:dyDescent="0.25">
      <c r="A33" s="40"/>
      <c r="B33" s="72" t="s">
        <v>170</v>
      </c>
      <c r="C33" s="72" t="s">
        <v>248</v>
      </c>
    </row>
    <row r="34" spans="1:3" s="45" customFormat="1" ht="90" x14ac:dyDescent="0.25">
      <c r="A34" s="40"/>
      <c r="B34" s="72" t="s">
        <v>171</v>
      </c>
      <c r="C34" s="72" t="s">
        <v>249</v>
      </c>
    </row>
    <row r="35" spans="1:3" s="45" customFormat="1" ht="75" x14ac:dyDescent="0.25">
      <c r="A35" s="40"/>
      <c r="B35" s="72" t="s">
        <v>172</v>
      </c>
      <c r="C35" s="72" t="s">
        <v>224</v>
      </c>
    </row>
    <row r="36" spans="1:3" s="45" customFormat="1" ht="30" x14ac:dyDescent="0.25">
      <c r="A36" s="40"/>
      <c r="B36" s="72" t="s">
        <v>173</v>
      </c>
      <c r="C36" s="72" t="s">
        <v>226</v>
      </c>
    </row>
    <row r="37" spans="1:3" s="45" customFormat="1" ht="30" x14ac:dyDescent="0.25">
      <c r="A37" s="40"/>
      <c r="B37" s="72" t="s">
        <v>174</v>
      </c>
      <c r="C37" s="72" t="s">
        <v>227</v>
      </c>
    </row>
    <row r="38" spans="1:3" s="45" customFormat="1" ht="75" x14ac:dyDescent="0.25">
      <c r="A38" s="40"/>
      <c r="B38" s="72" t="s">
        <v>175</v>
      </c>
      <c r="C38" s="72" t="s">
        <v>228</v>
      </c>
    </row>
    <row r="39" spans="1:3" s="45" customFormat="1" ht="45" x14ac:dyDescent="0.25">
      <c r="A39" s="40"/>
      <c r="B39" s="72" t="s">
        <v>176</v>
      </c>
      <c r="C39" s="72" t="s">
        <v>230</v>
      </c>
    </row>
    <row r="40" spans="1:3" s="45" customFormat="1" ht="60" x14ac:dyDescent="0.25">
      <c r="A40" s="40"/>
      <c r="B40" s="72" t="s">
        <v>177</v>
      </c>
      <c r="C40" s="72" t="s">
        <v>231</v>
      </c>
    </row>
    <row r="41" spans="1:3" s="45" customFormat="1" ht="60" x14ac:dyDescent="0.25">
      <c r="A41" s="40"/>
      <c r="B41" s="72" t="s">
        <v>178</v>
      </c>
      <c r="C41" s="72" t="s">
        <v>232</v>
      </c>
    </row>
    <row r="42" spans="1:3" s="45" customFormat="1" ht="30" x14ac:dyDescent="0.25">
      <c r="A42" s="40"/>
      <c r="B42" s="72" t="s">
        <v>179</v>
      </c>
      <c r="C42" s="72" t="s">
        <v>233</v>
      </c>
    </row>
    <row r="43" spans="1:3" s="45" customFormat="1" x14ac:dyDescent="0.25">
      <c r="A43" s="40"/>
      <c r="B43" s="72" t="s">
        <v>180</v>
      </c>
      <c r="C43" s="72" t="s">
        <v>234</v>
      </c>
    </row>
    <row r="44" spans="1:3" s="45" customFormat="1" ht="30" x14ac:dyDescent="0.25">
      <c r="A44" s="40"/>
      <c r="B44" s="72" t="s">
        <v>181</v>
      </c>
      <c r="C44" s="72" t="s">
        <v>234</v>
      </c>
    </row>
    <row r="45" spans="1:3" s="45" customFormat="1" ht="90" x14ac:dyDescent="0.25">
      <c r="A45" s="40"/>
      <c r="B45" s="72" t="s">
        <v>182</v>
      </c>
      <c r="C45" s="72" t="s">
        <v>235</v>
      </c>
    </row>
    <row r="46" spans="1:3" s="45" customFormat="1" ht="60" x14ac:dyDescent="0.25">
      <c r="A46" s="40"/>
      <c r="B46" s="72" t="s">
        <v>183</v>
      </c>
      <c r="C46" s="72" t="s">
        <v>236</v>
      </c>
    </row>
    <row r="47" spans="1:3" s="45" customFormat="1" ht="30" x14ac:dyDescent="0.25">
      <c r="A47" s="40"/>
      <c r="B47" s="72" t="s">
        <v>184</v>
      </c>
      <c r="C47" s="72" t="s">
        <v>238</v>
      </c>
    </row>
    <row r="48" spans="1:3" s="45" customFormat="1" ht="90" x14ac:dyDescent="0.25">
      <c r="A48" s="40"/>
      <c r="B48" s="72" t="s">
        <v>185</v>
      </c>
      <c r="C48" s="72" t="s">
        <v>239</v>
      </c>
    </row>
    <row r="49" spans="1:3" s="45" customFormat="1" ht="45" x14ac:dyDescent="0.25">
      <c r="A49" s="40"/>
      <c r="B49" s="72" t="s">
        <v>186</v>
      </c>
      <c r="C49" s="72" t="s">
        <v>240</v>
      </c>
    </row>
    <row r="50" spans="1:3" s="45" customFormat="1" ht="75" x14ac:dyDescent="0.25">
      <c r="A50" s="40"/>
      <c r="B50" s="72" t="s">
        <v>187</v>
      </c>
      <c r="C50" s="72" t="s">
        <v>241</v>
      </c>
    </row>
    <row r="51" spans="1:3" s="45" customFormat="1" ht="60" x14ac:dyDescent="0.25">
      <c r="A51" s="40"/>
      <c r="B51" s="72" t="s">
        <v>146</v>
      </c>
      <c r="C51" s="72" t="s">
        <v>242</v>
      </c>
    </row>
    <row r="52" spans="1:3" s="45" customFormat="1" ht="60" x14ac:dyDescent="0.25">
      <c r="A52" s="40"/>
      <c r="B52" s="72" t="s">
        <v>188</v>
      </c>
      <c r="C52" s="72" t="s">
        <v>244</v>
      </c>
    </row>
    <row r="53" spans="1:3" s="45" customFormat="1" ht="105" x14ac:dyDescent="0.25">
      <c r="A53" s="40"/>
      <c r="B53" s="72" t="s">
        <v>189</v>
      </c>
      <c r="C53" s="72" t="s">
        <v>245</v>
      </c>
    </row>
    <row r="54" spans="1:3" s="45" customFormat="1" ht="90" x14ac:dyDescent="0.25">
      <c r="A54" s="40"/>
      <c r="B54" s="68" t="s">
        <v>256</v>
      </c>
      <c r="C54" s="76" t="s">
        <v>243</v>
      </c>
    </row>
    <row r="55" spans="1:3" s="45" customFormat="1" x14ac:dyDescent="0.25">
      <c r="A55" s="40"/>
      <c r="B55" s="68" t="s">
        <v>263</v>
      </c>
      <c r="C55" s="68" t="s">
        <v>260</v>
      </c>
    </row>
    <row r="56" spans="1:3" s="45" customFormat="1" ht="30.75" thickBot="1" x14ac:dyDescent="0.3">
      <c r="A56" s="40"/>
      <c r="B56" s="77" t="s">
        <v>264</v>
      </c>
      <c r="C56" s="78" t="s">
        <v>260</v>
      </c>
    </row>
    <row r="57" spans="1:3" s="45" customFormat="1" ht="30.75" thickBot="1" x14ac:dyDescent="0.3">
      <c r="A57" s="40"/>
      <c r="B57" s="77" t="s">
        <v>265</v>
      </c>
      <c r="C57" s="78" t="s">
        <v>260</v>
      </c>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74"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13" t="s">
        <v>80</v>
      </c>
      <c r="E2" s="114"/>
      <c r="F2" s="67" t="s">
        <v>36</v>
      </c>
      <c r="H2" t="s">
        <v>36</v>
      </c>
    </row>
    <row r="3" spans="1:8" ht="45" customHeight="1" thickBot="1" x14ac:dyDescent="0.3">
      <c r="A3" s="119" t="s">
        <v>38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9" t="s">
        <v>119</v>
      </c>
      <c r="B46" s="110"/>
      <c r="G46" s="7" t="s">
        <v>91</v>
      </c>
      <c r="H46">
        <v>0</v>
      </c>
    </row>
    <row r="47" spans="1:8" ht="66" customHeight="1" thickBot="1" x14ac:dyDescent="0.3">
      <c r="A47" s="107" t="s">
        <v>203</v>
      </c>
      <c r="B47" s="108"/>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3" t="s">
        <v>80</v>
      </c>
      <c r="E2" s="114"/>
      <c r="F2" s="67" t="s">
        <v>36</v>
      </c>
      <c r="H2" t="s">
        <v>36</v>
      </c>
    </row>
    <row r="3" spans="1:8" ht="45" customHeight="1" thickBot="1" x14ac:dyDescent="0.3">
      <c r="A3" s="119" t="s">
        <v>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9" t="s">
        <v>119</v>
      </c>
      <c r="B46" s="110"/>
    </row>
    <row r="47" spans="1:8" ht="61.5" customHeight="1" thickBot="1" x14ac:dyDescent="0.3">
      <c r="A47" s="107" t="s">
        <v>204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3" t="s">
        <v>80</v>
      </c>
      <c r="E2" s="114"/>
      <c r="F2" s="67" t="s">
        <v>36</v>
      </c>
      <c r="H2" t="s">
        <v>36</v>
      </c>
    </row>
    <row r="3" spans="1:8" ht="45" customHeight="1" thickBot="1" x14ac:dyDescent="0.3">
      <c r="A3" s="119" t="s">
        <v>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9" t="s">
        <v>119</v>
      </c>
      <c r="B46" s="110"/>
    </row>
    <row r="47" spans="1:8" ht="81.75" customHeight="1" thickBot="1" x14ac:dyDescent="0.3">
      <c r="A47" s="107" t="s">
        <v>205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3" t="s">
        <v>80</v>
      </c>
      <c r="E2" s="114"/>
      <c r="F2" s="67" t="s">
        <v>36</v>
      </c>
      <c r="H2" t="s">
        <v>36</v>
      </c>
    </row>
    <row r="3" spans="1:8" ht="45" customHeight="1" thickBot="1" x14ac:dyDescent="0.3">
      <c r="A3" s="119" t="s">
        <v>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9" t="s">
        <v>119</v>
      </c>
      <c r="B46" s="110"/>
    </row>
    <row r="47" spans="1:8" s="5" customFormat="1" ht="78.75" customHeight="1" thickBot="1" x14ac:dyDescent="0.3">
      <c r="A47" s="107" t="s">
        <v>206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3" t="s">
        <v>80</v>
      </c>
      <c r="E2" s="114"/>
      <c r="F2" s="67" t="s">
        <v>36</v>
      </c>
      <c r="H2" t="s">
        <v>36</v>
      </c>
    </row>
    <row r="3" spans="1:8" ht="45" customHeight="1" thickBot="1" x14ac:dyDescent="0.3">
      <c r="A3" s="119" t="s">
        <v>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9" t="s">
        <v>119</v>
      </c>
      <c r="B46" s="110"/>
    </row>
    <row r="47" spans="1:8" ht="80.25" customHeight="1" thickBot="1" x14ac:dyDescent="0.3">
      <c r="A47" s="107" t="s">
        <v>206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3" t="s">
        <v>80</v>
      </c>
      <c r="E2" s="114"/>
      <c r="F2" s="67" t="s">
        <v>36</v>
      </c>
      <c r="H2" t="s">
        <v>36</v>
      </c>
    </row>
    <row r="3" spans="1:8" ht="45" customHeight="1" thickBot="1" x14ac:dyDescent="0.3">
      <c r="A3" s="119" t="s">
        <v>120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9" t="s">
        <v>119</v>
      </c>
      <c r="B46" s="110"/>
    </row>
    <row r="47" spans="1:8" ht="55.5" customHeight="1" thickBot="1" x14ac:dyDescent="0.3">
      <c r="A47" s="107" t="s">
        <v>207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opLeftCell="A37"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3" t="s">
        <v>80</v>
      </c>
      <c r="E2" s="114"/>
      <c r="F2" s="67" t="s">
        <v>36</v>
      </c>
      <c r="H2" t="s">
        <v>36</v>
      </c>
    </row>
    <row r="3" spans="1:8" ht="45" customHeight="1" thickBot="1" x14ac:dyDescent="0.3">
      <c r="A3" s="119" t="s">
        <v>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63.75" customHeight="1" thickBot="1" x14ac:dyDescent="0.3">
      <c r="A47" s="107" t="s">
        <v>208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3" t="s">
        <v>80</v>
      </c>
      <c r="E2" s="114"/>
      <c r="F2" s="67" t="s">
        <v>36</v>
      </c>
      <c r="H2" t="s">
        <v>36</v>
      </c>
    </row>
    <row r="3" spans="1:8" ht="45" customHeight="1" thickBot="1" x14ac:dyDescent="0.3">
      <c r="A3" s="119" t="s">
        <v>121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80.25" customHeight="1" thickBot="1" x14ac:dyDescent="0.3">
      <c r="A47" s="107" t="s">
        <v>209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3" t="s">
        <v>80</v>
      </c>
      <c r="E2" s="114"/>
      <c r="F2" s="67" t="s">
        <v>36</v>
      </c>
      <c r="H2" t="s">
        <v>36</v>
      </c>
    </row>
    <row r="3" spans="1:8" ht="45" customHeight="1" thickBot="1" x14ac:dyDescent="0.3">
      <c r="A3" s="119" t="s">
        <v>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9" t="s">
        <v>119</v>
      </c>
      <c r="B46" s="110"/>
    </row>
    <row r="47" spans="1:8" ht="69" customHeight="1" thickBot="1" x14ac:dyDescent="0.3">
      <c r="A47" s="107" t="s">
        <v>210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3" t="s">
        <v>80</v>
      </c>
      <c r="E2" s="114"/>
      <c r="F2" s="67" t="s">
        <v>36</v>
      </c>
      <c r="H2" t="s">
        <v>36</v>
      </c>
    </row>
    <row r="3" spans="1:8" ht="45" customHeight="1" thickBot="1" x14ac:dyDescent="0.3">
      <c r="A3" s="119" t="s">
        <v>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9" t="s">
        <v>119</v>
      </c>
      <c r="B46" s="110"/>
    </row>
    <row r="47" spans="1:8" ht="68.25" customHeight="1" thickBot="1" x14ac:dyDescent="0.3">
      <c r="A47" s="107" t="s">
        <v>210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13" t="s">
        <v>80</v>
      </c>
      <c r="E2" s="114"/>
      <c r="F2" s="67" t="s">
        <v>36</v>
      </c>
      <c r="H2" t="s">
        <v>36</v>
      </c>
    </row>
    <row r="3" spans="1:8" ht="45" customHeight="1" thickBot="1" x14ac:dyDescent="0.3">
      <c r="A3" s="119" t="s">
        <v>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9" t="s">
        <v>119</v>
      </c>
      <c r="B46" s="110"/>
    </row>
    <row r="47" spans="1:8" ht="34.5" customHeight="1" thickBot="1" x14ac:dyDescent="0.3">
      <c r="A47" s="107" t="s">
        <v>211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13" t="s">
        <v>80</v>
      </c>
      <c r="E2" s="114"/>
      <c r="F2" s="67" t="s">
        <v>36</v>
      </c>
      <c r="H2" t="s">
        <v>36</v>
      </c>
    </row>
    <row r="3" spans="1:8" ht="45" customHeight="1" thickBot="1" x14ac:dyDescent="0.3">
      <c r="A3" s="119" t="s">
        <v>10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9" t="s">
        <v>119</v>
      </c>
      <c r="B46" s="110"/>
    </row>
    <row r="47" spans="1:8" ht="69" customHeight="1" thickBot="1" x14ac:dyDescent="0.3">
      <c r="A47" s="107" t="s">
        <v>212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3" t="s">
        <v>80</v>
      </c>
      <c r="E2" s="114"/>
      <c r="F2" s="67" t="s">
        <v>36</v>
      </c>
      <c r="H2" t="s">
        <v>36</v>
      </c>
    </row>
    <row r="3" spans="1:8" ht="45" customHeight="1" thickBot="1" x14ac:dyDescent="0.3">
      <c r="A3" s="119" t="s">
        <v>122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66.75" customHeight="1" thickBot="1" x14ac:dyDescent="0.3">
      <c r="A47" s="107" t="s">
        <v>213</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3" t="s">
        <v>80</v>
      </c>
      <c r="E2" s="114"/>
      <c r="F2" s="67" t="s">
        <v>36</v>
      </c>
      <c r="H2" t="s">
        <v>36</v>
      </c>
    </row>
    <row r="3" spans="1:8" ht="45" customHeight="1" thickBot="1" x14ac:dyDescent="0.3">
      <c r="A3" s="119" t="s">
        <v>123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9" t="s">
        <v>119</v>
      </c>
      <c r="B46" s="110"/>
    </row>
    <row r="47" spans="1:8" ht="84" customHeight="1" thickBot="1" x14ac:dyDescent="0.3">
      <c r="A47" s="107" t="s">
        <v>214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3" t="s">
        <v>80</v>
      </c>
      <c r="E2" s="114"/>
      <c r="F2" s="67" t="s">
        <v>36</v>
      </c>
      <c r="H2" t="s">
        <v>36</v>
      </c>
    </row>
    <row r="3" spans="1:8" ht="45" customHeight="1" thickBot="1" x14ac:dyDescent="0.3">
      <c r="A3" s="119" t="s">
        <v>11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9" t="s">
        <v>119</v>
      </c>
      <c r="B46" s="110"/>
    </row>
    <row r="47" spans="1:8" ht="51.75" customHeight="1" thickBot="1" x14ac:dyDescent="0.3">
      <c r="A47" s="107" t="s">
        <v>215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3" t="s">
        <v>80</v>
      </c>
      <c r="E2" s="114"/>
      <c r="F2" s="67" t="s">
        <v>36</v>
      </c>
      <c r="H2" t="s">
        <v>36</v>
      </c>
    </row>
    <row r="3" spans="1:8" ht="45" customHeight="1" thickBot="1" x14ac:dyDescent="0.3">
      <c r="A3" s="119" t="s">
        <v>12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9" t="s">
        <v>119</v>
      </c>
      <c r="B46" s="110"/>
    </row>
    <row r="47" spans="1:8" ht="69" customHeight="1" thickBot="1" x14ac:dyDescent="0.3">
      <c r="A47" s="107" t="s">
        <v>216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3" t="s">
        <v>80</v>
      </c>
      <c r="E2" s="114"/>
      <c r="F2" s="67" t="s">
        <v>36</v>
      </c>
      <c r="H2" t="s">
        <v>36</v>
      </c>
    </row>
    <row r="3" spans="1:8" ht="45" customHeight="1" thickBot="1" x14ac:dyDescent="0.3">
      <c r="A3" s="119" t="s">
        <v>13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9" t="s">
        <v>119</v>
      </c>
      <c r="B46" s="110"/>
    </row>
    <row r="47" spans="1:8" ht="84" customHeight="1" thickBot="1" x14ac:dyDescent="0.3">
      <c r="A47" s="107" t="s">
        <v>217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3" t="s">
        <v>80</v>
      </c>
      <c r="E2" s="114"/>
      <c r="F2" s="67" t="s">
        <v>36</v>
      </c>
      <c r="H2" t="s">
        <v>36</v>
      </c>
    </row>
    <row r="3" spans="1:8" ht="45" customHeight="1" thickBot="1" x14ac:dyDescent="0.3">
      <c r="A3" s="119" t="s">
        <v>14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9" t="s">
        <v>119</v>
      </c>
      <c r="B46" s="110"/>
    </row>
    <row r="47" spans="1:8" ht="81" customHeight="1" thickBot="1" x14ac:dyDescent="0.3">
      <c r="A47" s="107" t="s">
        <v>218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3" t="s">
        <v>80</v>
      </c>
      <c r="E2" s="114"/>
      <c r="F2" s="67" t="s">
        <v>36</v>
      </c>
      <c r="H2" t="s">
        <v>36</v>
      </c>
    </row>
    <row r="3" spans="1:8" ht="45" customHeight="1" thickBot="1" x14ac:dyDescent="0.3">
      <c r="A3" s="119" t="s">
        <v>15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40.5" customHeight="1" thickBot="1" x14ac:dyDescent="0.3">
      <c r="A47" s="107" t="s">
        <v>219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3" t="s">
        <v>80</v>
      </c>
      <c r="E2" s="114"/>
      <c r="F2" s="67" t="s">
        <v>36</v>
      </c>
      <c r="H2" t="s">
        <v>36</v>
      </c>
    </row>
    <row r="3" spans="1:8" ht="45" customHeight="1" thickBot="1" x14ac:dyDescent="0.3">
      <c r="A3" s="119" t="s">
        <v>124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9" t="s">
        <v>119</v>
      </c>
      <c r="B46" s="110"/>
    </row>
    <row r="47" spans="1:8" ht="40.5" customHeight="1" thickBot="1" x14ac:dyDescent="0.3">
      <c r="A47" s="107" t="s">
        <v>219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3" t="s">
        <v>80</v>
      </c>
      <c r="E2" s="114"/>
      <c r="F2" s="67" t="s">
        <v>36</v>
      </c>
      <c r="H2" t="s">
        <v>36</v>
      </c>
    </row>
    <row r="3" spans="1:8" ht="45" customHeight="1" thickBot="1" x14ac:dyDescent="0.3">
      <c r="A3" s="119" t="s">
        <v>125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9" t="s">
        <v>119</v>
      </c>
      <c r="B46" s="110"/>
    </row>
    <row r="47" spans="1:8" ht="66" customHeight="1" thickBot="1" x14ac:dyDescent="0.3">
      <c r="A47" s="107" t="s">
        <v>220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3" t="s">
        <v>80</v>
      </c>
      <c r="E2" s="114"/>
      <c r="F2" s="67" t="s">
        <v>36</v>
      </c>
      <c r="H2" t="s">
        <v>36</v>
      </c>
    </row>
    <row r="3" spans="1:8" ht="45" customHeight="1" thickBot="1" x14ac:dyDescent="0.3">
      <c r="A3" s="119" t="s">
        <v>126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54.75" customHeight="1" thickBot="1" x14ac:dyDescent="0.3">
      <c r="A47" s="107" t="s">
        <v>221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3" t="s">
        <v>80</v>
      </c>
      <c r="E2" s="114"/>
      <c r="F2" s="67" t="s">
        <v>36</v>
      </c>
      <c r="H2" t="s">
        <v>36</v>
      </c>
    </row>
    <row r="3" spans="1:8" ht="45" customHeight="1" thickBot="1" x14ac:dyDescent="0.3">
      <c r="A3" s="119" t="s">
        <v>16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9" t="s">
        <v>119</v>
      </c>
      <c r="B46" s="110"/>
    </row>
    <row r="47" spans="1:8" ht="84" customHeight="1" thickBot="1" x14ac:dyDescent="0.3">
      <c r="A47" s="107" t="s">
        <v>223</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3" t="s">
        <v>80</v>
      </c>
      <c r="E2" s="114"/>
      <c r="F2" s="67" t="s">
        <v>36</v>
      </c>
      <c r="H2" t="s">
        <v>36</v>
      </c>
    </row>
    <row r="3" spans="1:8" ht="45" customHeight="1" thickBot="1" x14ac:dyDescent="0.3">
      <c r="A3" s="119" t="s">
        <v>17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7.5" customHeight="1" thickBot="1" x14ac:dyDescent="0.3">
      <c r="A47" s="107" t="s">
        <v>246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13" t="s">
        <v>80</v>
      </c>
      <c r="E2" s="114"/>
      <c r="F2" s="67" t="s">
        <v>36</v>
      </c>
      <c r="H2" t="s">
        <v>36</v>
      </c>
    </row>
    <row r="3" spans="1:8" ht="45" customHeight="1" thickBot="1" x14ac:dyDescent="0.3">
      <c r="A3" s="119" t="s">
        <v>18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5.25" customHeight="1" thickBot="1" x14ac:dyDescent="0.3">
      <c r="A47" s="107" t="s">
        <v>247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13" t="s">
        <v>80</v>
      </c>
      <c r="E2" s="114"/>
      <c r="F2" s="67" t="s">
        <v>36</v>
      </c>
      <c r="H2" t="s">
        <v>36</v>
      </c>
    </row>
    <row r="3" spans="1:8" ht="45" customHeight="1" thickBot="1" x14ac:dyDescent="0.3">
      <c r="A3" s="119" t="s">
        <v>19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5.25" customHeight="1" thickBot="1" x14ac:dyDescent="0.3">
      <c r="A47" s="107" t="s">
        <v>248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13" t="s">
        <v>80</v>
      </c>
      <c r="E2" s="114"/>
      <c r="F2" s="67" t="s">
        <v>36</v>
      </c>
      <c r="H2" t="s">
        <v>36</v>
      </c>
    </row>
    <row r="3" spans="1:8" ht="45" customHeight="1" thickBot="1" x14ac:dyDescent="0.3">
      <c r="A3" s="119" t="s">
        <v>20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1.5" customHeight="1" thickBot="1" x14ac:dyDescent="0.3">
      <c r="A47" s="107" t="s">
        <v>248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13" t="s">
        <v>80</v>
      </c>
      <c r="E2" s="114"/>
      <c r="F2" s="67" t="s">
        <v>36</v>
      </c>
      <c r="H2" t="s">
        <v>36</v>
      </c>
    </row>
    <row r="3" spans="1:8" ht="45" customHeight="1" thickBot="1" x14ac:dyDescent="0.3">
      <c r="A3" s="119" t="s">
        <v>21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76.5" customHeight="1" thickBot="1" x14ac:dyDescent="0.3">
      <c r="A47" s="107" t="s">
        <v>249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13" t="s">
        <v>80</v>
      </c>
      <c r="E2" s="114"/>
      <c r="F2" s="67" t="s">
        <v>36</v>
      </c>
      <c r="H2" t="s">
        <v>36</v>
      </c>
    </row>
    <row r="3" spans="1:8" ht="45" customHeight="1" thickBot="1" x14ac:dyDescent="0.3">
      <c r="A3" s="119" t="s">
        <v>22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9" t="s">
        <v>119</v>
      </c>
      <c r="B46" s="110"/>
    </row>
    <row r="47" spans="1:8" ht="66.75" customHeight="1" thickBot="1" x14ac:dyDescent="0.3">
      <c r="A47" s="107" t="s">
        <v>225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3" t="s">
        <v>80</v>
      </c>
      <c r="E2" s="114"/>
      <c r="F2" s="67" t="s">
        <v>36</v>
      </c>
      <c r="H2" t="s">
        <v>36</v>
      </c>
    </row>
    <row r="3" spans="1:8" ht="45" customHeight="1" thickBot="1" x14ac:dyDescent="0.3">
      <c r="A3" s="119" t="s">
        <v>127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9" t="s">
        <v>119</v>
      </c>
      <c r="B46" s="110"/>
    </row>
    <row r="47" spans="1:8" ht="30" customHeight="1" thickBot="1" x14ac:dyDescent="0.3">
      <c r="A47" s="107" t="s">
        <v>226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3" t="s">
        <v>80</v>
      </c>
      <c r="E2" s="114"/>
      <c r="F2" s="67" t="s">
        <v>36</v>
      </c>
      <c r="H2" t="s">
        <v>36</v>
      </c>
    </row>
    <row r="3" spans="1:8" ht="45" customHeight="1" thickBot="1" x14ac:dyDescent="0.3">
      <c r="A3" s="119" t="s">
        <v>128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9" t="s">
        <v>119</v>
      </c>
      <c r="B46" s="110"/>
    </row>
    <row r="47" spans="1:8" ht="30" customHeight="1" thickBot="1" x14ac:dyDescent="0.3">
      <c r="A47" s="107" t="s">
        <v>227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3" t="s">
        <v>80</v>
      </c>
      <c r="E2" s="114"/>
      <c r="F2" s="67" t="s">
        <v>36</v>
      </c>
      <c r="H2" t="s">
        <v>36</v>
      </c>
    </row>
    <row r="3" spans="1:8" ht="45" customHeight="1" thickBot="1" x14ac:dyDescent="0.3">
      <c r="A3" s="119" t="s">
        <v>23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62.25" customHeight="1" thickBot="1" x14ac:dyDescent="0.3">
      <c r="A47" s="107" t="s">
        <v>229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3" t="s">
        <v>80</v>
      </c>
      <c r="E2" s="114"/>
      <c r="F2" s="67" t="s">
        <v>36</v>
      </c>
      <c r="H2" t="s">
        <v>36</v>
      </c>
    </row>
    <row r="3" spans="1:8" ht="45" customHeight="1" thickBot="1" x14ac:dyDescent="0.3">
      <c r="A3" s="119" t="s">
        <v>24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9" t="s">
        <v>119</v>
      </c>
      <c r="B46" s="110"/>
    </row>
    <row r="47" spans="1:8" ht="37.5" customHeight="1" thickBot="1" x14ac:dyDescent="0.3">
      <c r="A47" s="107" t="s">
        <v>230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13" t="s">
        <v>80</v>
      </c>
      <c r="E2" s="114"/>
      <c r="F2" s="67" t="s">
        <v>36</v>
      </c>
      <c r="H2" t="s">
        <v>36</v>
      </c>
    </row>
    <row r="3" spans="1:8" ht="45" customHeight="1" thickBot="1" x14ac:dyDescent="0.3">
      <c r="A3" s="119" t="s">
        <v>129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51" customHeight="1" thickBot="1" x14ac:dyDescent="0.3">
      <c r="A47" s="107" t="s">
        <v>231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3" t="s">
        <v>80</v>
      </c>
      <c r="E2" s="114"/>
      <c r="F2" s="67" t="s">
        <v>36</v>
      </c>
      <c r="H2" t="s">
        <v>36</v>
      </c>
    </row>
    <row r="3" spans="1:8" ht="45" customHeight="1" thickBot="1" x14ac:dyDescent="0.3">
      <c r="A3" s="119" t="s">
        <v>25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9" t="s">
        <v>119</v>
      </c>
      <c r="B46" s="110"/>
    </row>
    <row r="47" spans="1:8" ht="47.25" customHeight="1" thickBot="1" x14ac:dyDescent="0.3">
      <c r="A47" s="107" t="s">
        <v>232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13" t="s">
        <v>80</v>
      </c>
      <c r="E2" s="114"/>
      <c r="F2" s="67" t="s">
        <v>36</v>
      </c>
      <c r="H2" t="s">
        <v>36</v>
      </c>
    </row>
    <row r="3" spans="1:8" ht="45" customHeight="1" thickBot="1" x14ac:dyDescent="0.3">
      <c r="A3" s="119" t="s">
        <v>130</v>
      </c>
      <c r="B3" s="120"/>
      <c r="F3" s="68"/>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9" t="s">
        <v>119</v>
      </c>
      <c r="B46" s="110"/>
    </row>
    <row r="47" spans="1:8" ht="33" customHeight="1" thickBot="1" x14ac:dyDescent="0.3">
      <c r="A47" s="107" t="s">
        <v>233</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3" t="s">
        <v>80</v>
      </c>
      <c r="E2" s="114"/>
      <c r="F2" s="67" t="s">
        <v>36</v>
      </c>
      <c r="H2" t="s">
        <v>36</v>
      </c>
    </row>
    <row r="3" spans="1:8" ht="45" customHeight="1" thickBot="1" x14ac:dyDescent="0.3">
      <c r="A3" s="119" t="s">
        <v>131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9" t="s">
        <v>119</v>
      </c>
      <c r="B46" s="110"/>
    </row>
    <row r="47" spans="1:8" ht="30" customHeight="1" thickBot="1" x14ac:dyDescent="0.3">
      <c r="A47" s="121" t="s">
        <v>234</v>
      </c>
      <c r="B47" s="122"/>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3" t="s">
        <v>80</v>
      </c>
      <c r="E2" s="114"/>
      <c r="F2" s="67" t="s">
        <v>36</v>
      </c>
      <c r="H2" t="s">
        <v>36</v>
      </c>
    </row>
    <row r="3" spans="1:8" ht="45" customHeight="1" thickBot="1" x14ac:dyDescent="0.3">
      <c r="A3" s="119" t="s">
        <v>132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9" t="s">
        <v>119</v>
      </c>
      <c r="B46" s="110"/>
    </row>
    <row r="47" spans="1:8" ht="30" customHeight="1" thickBot="1" x14ac:dyDescent="0.3">
      <c r="A47" s="121" t="s">
        <v>234</v>
      </c>
      <c r="B47" s="122"/>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3" t="s">
        <v>80</v>
      </c>
      <c r="E2" s="114"/>
      <c r="F2" s="67" t="s">
        <v>36</v>
      </c>
      <c r="H2" t="s">
        <v>36</v>
      </c>
    </row>
    <row r="3" spans="1:8" ht="45" customHeight="1" thickBot="1" x14ac:dyDescent="0.3">
      <c r="A3" s="119" t="s">
        <v>133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9" t="s">
        <v>119</v>
      </c>
      <c r="B46" s="110"/>
    </row>
    <row r="47" spans="1:8" ht="80.25" customHeight="1" thickBot="1" x14ac:dyDescent="0.3">
      <c r="A47" s="107" t="s">
        <v>235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3" t="s">
        <v>80</v>
      </c>
      <c r="E2" s="114"/>
      <c r="F2" s="67" t="s">
        <v>36</v>
      </c>
      <c r="H2" t="s">
        <v>36</v>
      </c>
    </row>
    <row r="3" spans="1:8" ht="45" customHeight="1" thickBot="1" x14ac:dyDescent="0.3">
      <c r="A3" s="119" t="s">
        <v>26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9" t="s">
        <v>119</v>
      </c>
      <c r="B46" s="110"/>
    </row>
    <row r="47" spans="1:8" ht="56.25" customHeight="1" thickBot="1" x14ac:dyDescent="0.3">
      <c r="A47" s="107" t="s">
        <v>237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13" t="s">
        <v>80</v>
      </c>
      <c r="E2" s="114"/>
      <c r="F2" s="67" t="s">
        <v>36</v>
      </c>
      <c r="H2" t="s">
        <v>36</v>
      </c>
    </row>
    <row r="3" spans="1:8" ht="45" customHeight="1" thickBot="1" x14ac:dyDescent="0.3">
      <c r="A3" s="119" t="s">
        <v>27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9" t="s">
        <v>119</v>
      </c>
      <c r="B46" s="110"/>
    </row>
    <row r="47" spans="1:8" ht="34.5" customHeight="1" thickBot="1" x14ac:dyDescent="0.3">
      <c r="A47" s="107" t="s">
        <v>238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3" t="s">
        <v>80</v>
      </c>
      <c r="E2" s="114"/>
      <c r="F2" s="67" t="s">
        <v>36</v>
      </c>
      <c r="H2" t="s">
        <v>36</v>
      </c>
    </row>
    <row r="3" spans="1:8" ht="45" customHeight="1" thickBot="1" x14ac:dyDescent="0.3">
      <c r="A3" s="119" t="s">
        <v>28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9" t="s">
        <v>119</v>
      </c>
      <c r="B46" s="110"/>
    </row>
    <row r="47" spans="1:8" ht="81" customHeight="1" thickBot="1" x14ac:dyDescent="0.3">
      <c r="A47" s="107" t="s">
        <v>239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3" t="s">
        <v>80</v>
      </c>
      <c r="E2" s="114"/>
      <c r="F2" s="67" t="s">
        <v>36</v>
      </c>
      <c r="H2" t="s">
        <v>36</v>
      </c>
    </row>
    <row r="3" spans="1:8" ht="45" customHeight="1" thickBot="1" x14ac:dyDescent="0.3">
      <c r="A3" s="119" t="s">
        <v>29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9" t="s">
        <v>119</v>
      </c>
      <c r="B46" s="110"/>
    </row>
    <row r="47" spans="1:8" ht="32.25" customHeight="1" thickBot="1" x14ac:dyDescent="0.3">
      <c r="A47" s="107" t="s">
        <v>240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3" t="s">
        <v>80</v>
      </c>
      <c r="E2" s="114"/>
      <c r="F2" s="67" t="s">
        <v>36</v>
      </c>
      <c r="H2" t="s">
        <v>36</v>
      </c>
    </row>
    <row r="3" spans="1:8" ht="45" customHeight="1" thickBot="1" x14ac:dyDescent="0.3">
      <c r="A3" s="119" t="s">
        <v>134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9" t="s">
        <v>119</v>
      </c>
      <c r="B46" s="110"/>
    </row>
    <row r="47" spans="1:8" ht="69" customHeight="1" thickBot="1" x14ac:dyDescent="0.3">
      <c r="A47" s="107" t="s">
        <v>241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3" t="s">
        <v>80</v>
      </c>
      <c r="E2" s="114"/>
      <c r="F2" s="67" t="s">
        <v>36</v>
      </c>
      <c r="H2" t="s">
        <v>36</v>
      </c>
    </row>
    <row r="3" spans="1:8" ht="45" customHeight="1" thickBot="1" x14ac:dyDescent="0.3">
      <c r="A3" s="119" t="s">
        <v>30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9" t="s">
        <v>119</v>
      </c>
      <c r="B46" s="110"/>
    </row>
    <row r="47" spans="1:8" ht="53.25" customHeight="1" thickBot="1" x14ac:dyDescent="0.3">
      <c r="A47" s="107" t="s">
        <v>242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3" t="s">
        <v>80</v>
      </c>
      <c r="E2" s="114"/>
      <c r="F2" s="67" t="s">
        <v>36</v>
      </c>
      <c r="H2" t="s">
        <v>36</v>
      </c>
    </row>
    <row r="3" spans="1:8" ht="45" customHeight="1" thickBot="1" x14ac:dyDescent="0.3">
      <c r="A3" s="119" t="s">
        <v>255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9" t="s">
        <v>119</v>
      </c>
      <c r="B46" s="110"/>
    </row>
    <row r="47" spans="1:8" ht="78" customHeight="1" thickBot="1" x14ac:dyDescent="0.3">
      <c r="A47" s="107" t="s">
        <v>243</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13" t="s">
        <v>80</v>
      </c>
      <c r="E2" s="114"/>
      <c r="F2" s="67" t="s">
        <v>36</v>
      </c>
      <c r="H2" t="s">
        <v>36</v>
      </c>
    </row>
    <row r="3" spans="1:8" ht="45" customHeight="1" thickBot="1" x14ac:dyDescent="0.3">
      <c r="A3" s="119" t="s">
        <v>31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9" t="s">
        <v>119</v>
      </c>
      <c r="B46" s="110"/>
    </row>
    <row r="47" spans="1:8" ht="55.5" customHeight="1" thickBot="1" x14ac:dyDescent="0.3">
      <c r="A47" s="107" t="s">
        <v>244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9" sqref="B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3" t="s">
        <v>80</v>
      </c>
      <c r="E2" s="114"/>
      <c r="F2" s="67" t="s">
        <v>36</v>
      </c>
      <c r="H2" t="s">
        <v>36</v>
      </c>
    </row>
    <row r="3" spans="1:8" ht="45" customHeight="1" thickBot="1" x14ac:dyDescent="0.3">
      <c r="A3" s="119" t="s">
        <v>32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86.25" customHeight="1" thickBot="1" x14ac:dyDescent="0.3">
      <c r="A47" s="107" t="s">
        <v>245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Schede'!B60,"non utilizzata")</f>
        <v>49</v>
      </c>
      <c r="D2" s="113" t="s">
        <v>80</v>
      </c>
      <c r="E2" s="114"/>
      <c r="F2" s="67" t="s">
        <v>36</v>
      </c>
      <c r="H2" t="s">
        <v>36</v>
      </c>
    </row>
    <row r="3" spans="1:8" ht="45" customHeight="1" thickBot="1" x14ac:dyDescent="0.3">
      <c r="A3" s="119" t="s">
        <v>259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09" t="s">
        <v>119</v>
      </c>
      <c r="B46" s="110"/>
    </row>
    <row r="47" spans="1:8" ht="30" customHeight="1" thickBot="1" x14ac:dyDescent="0.3">
      <c r="A47" s="107" t="s">
        <v>260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v>50</v>
      </c>
      <c r="D2" s="113" t="s">
        <v>80</v>
      </c>
      <c r="E2" s="114"/>
      <c r="F2" s="67" t="s">
        <v>36</v>
      </c>
      <c r="H2" t="s">
        <v>36</v>
      </c>
    </row>
    <row r="3" spans="1:8" ht="45" customHeight="1" thickBot="1" x14ac:dyDescent="0.3">
      <c r="A3" s="119" t="s">
        <v>261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40" sqref="B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v>51</v>
      </c>
      <c r="D2" s="113" t="s">
        <v>80</v>
      </c>
      <c r="E2" s="114"/>
      <c r="F2" s="67" t="s">
        <v>36</v>
      </c>
      <c r="H2" t="s">
        <v>36</v>
      </c>
    </row>
    <row r="3" spans="1:8" ht="45" customHeight="1" thickBot="1" x14ac:dyDescent="0.3">
      <c r="A3" s="119" t="s">
        <v>262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2.8333333333333335</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3" t="s">
        <v>80</v>
      </c>
      <c r="E2" s="114"/>
      <c r="F2" s="67" t="s">
        <v>37</v>
      </c>
      <c r="H2" t="s">
        <v>36</v>
      </c>
    </row>
    <row r="3" spans="1:8" ht="45" customHeight="1" thickBot="1" x14ac:dyDescent="0.3">
      <c r="A3" s="119" t="s">
        <v>193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5" t="s">
        <v>50</v>
      </c>
      <c r="B9" s="106"/>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5" t="s">
        <v>54</v>
      </c>
      <c r="B12" s="106"/>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5" t="s">
        <v>59</v>
      </c>
      <c r="B15" s="106"/>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5" t="s">
        <v>64</v>
      </c>
      <c r="B18" s="106"/>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5" t="s">
        <v>67</v>
      </c>
      <c r="B21" s="106"/>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5" t="s">
        <v>87</v>
      </c>
      <c r="B31" s="106"/>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5" t="s">
        <v>89</v>
      </c>
      <c r="B34" s="106"/>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5" t="s">
        <v>97</v>
      </c>
      <c r="B37" s="106"/>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3" t="s">
        <v>80</v>
      </c>
      <c r="E2" s="114"/>
      <c r="F2" s="67" t="s">
        <v>37</v>
      </c>
      <c r="H2" t="s">
        <v>36</v>
      </c>
    </row>
    <row r="3" spans="1:8" ht="45" customHeight="1" thickBot="1" x14ac:dyDescent="0.3">
      <c r="A3" s="119" t="s">
        <v>193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5" t="s">
        <v>50</v>
      </c>
      <c r="B9" s="106"/>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5" t="s">
        <v>54</v>
      </c>
      <c r="B12" s="106"/>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5" t="s">
        <v>59</v>
      </c>
      <c r="B15" s="106"/>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5" t="s">
        <v>64</v>
      </c>
      <c r="B18" s="106"/>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5" t="s">
        <v>67</v>
      </c>
      <c r="B21" s="106"/>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5" t="s">
        <v>87</v>
      </c>
      <c r="B31" s="106"/>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5" t="s">
        <v>89</v>
      </c>
      <c r="B34" s="106"/>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5" t="s">
        <v>97</v>
      </c>
      <c r="B37" s="106"/>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utente</cp:lastModifiedBy>
  <cp:lastPrinted>2019-02-06T10:15:31Z</cp:lastPrinted>
  <dcterms:created xsi:type="dcterms:W3CDTF">2017-10-19T12:38:16Z</dcterms:created>
  <dcterms:modified xsi:type="dcterms:W3CDTF">2019-02-06T10:15:34Z</dcterms:modified>
</cp:coreProperties>
</file>