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20" yWindow="180" windowWidth="12120" windowHeight="8775" tabRatio="936"/>
  </bookViews>
  <sheets>
    <sheet name="copertina" sheetId="30" r:id="rId1"/>
    <sheet name="1" sheetId="27" r:id="rId2"/>
    <sheet name="2" sheetId="29" r:id="rId3"/>
    <sheet name="3" sheetId="35" r:id="rId4"/>
    <sheet name="4" sheetId="18" r:id="rId5"/>
    <sheet name="5" sheetId="5" r:id="rId6"/>
    <sheet name="6" sheetId="34" r:id="rId7"/>
    <sheet name="7" sheetId="19" r:id="rId8"/>
    <sheet name="7 (2)" sheetId="45" r:id="rId9"/>
    <sheet name="8" sheetId="20" r:id="rId10"/>
    <sheet name="9" sheetId="21" r:id="rId11"/>
    <sheet name="9 (2)" sheetId="46" r:id="rId12"/>
    <sheet name="10" sheetId="22" r:id="rId13"/>
    <sheet name="11" sheetId="23" r:id="rId14"/>
    <sheet name="12" sheetId="24" r:id="rId15"/>
    <sheet name="13" sheetId="25" r:id="rId16"/>
    <sheet name="14" sheetId="26" r:id="rId17"/>
    <sheet name="15" sheetId="36" r:id="rId18"/>
    <sheet name="16" sheetId="37" r:id="rId19"/>
    <sheet name="17" sheetId="38" r:id="rId20"/>
    <sheet name="18" sheetId="39" r:id="rId21"/>
    <sheet name="19" sheetId="40" r:id="rId22"/>
    <sheet name="20" sheetId="42" r:id="rId23"/>
    <sheet name="21" sheetId="43" r:id="rId24"/>
    <sheet name="22" sheetId="44" r:id="rId25"/>
    <sheet name="23" sheetId="32" r:id="rId26"/>
  </sheets>
  <definedNames>
    <definedName name="_xlnm.Print_Area" localSheetId="1">'1'!$A$1:$P$34</definedName>
    <definedName name="_xlnm.Print_Area" localSheetId="12">'10'!$A$1:$D$32</definedName>
    <definedName name="_xlnm.Print_Area" localSheetId="13">'11'!$A$1:$D$33</definedName>
    <definedName name="_xlnm.Print_Area" localSheetId="14">'12'!$A$1:$D$39</definedName>
    <definedName name="_xlnm.Print_Area" localSheetId="15">'13'!$A$1:$C$32</definedName>
    <definedName name="_xlnm.Print_Area" localSheetId="16">'14'!$A$1:$E$34</definedName>
    <definedName name="_xlnm.Print_Area" localSheetId="17">'15'!$A$1:$A$23</definedName>
    <definedName name="_xlnm.Print_Area" localSheetId="18">'16'!$A$1:$E$32</definedName>
    <definedName name="_xlnm.Print_Area" localSheetId="19">'17'!$A$1:$J$74</definedName>
    <definedName name="_xlnm.Print_Area" localSheetId="20">'18'!$A$1:$F$38</definedName>
    <definedName name="_xlnm.Print_Area" localSheetId="21">'19'!$A$1:$M$17</definedName>
    <definedName name="_xlnm.Print_Area" localSheetId="2">'2'!$A$1:$B$22</definedName>
    <definedName name="_xlnm.Print_Area" localSheetId="22">'20'!$A$1:$J$38</definedName>
    <definedName name="_xlnm.Print_Area" localSheetId="23">'21'!$A$1:$N$39</definedName>
    <definedName name="_xlnm.Print_Area" localSheetId="24">'22'!$A$1:$O$19</definedName>
    <definedName name="_xlnm.Print_Area" localSheetId="25">'23'!$A$1:$F$35</definedName>
    <definedName name="_xlnm.Print_Area" localSheetId="3">'3'!$A$1:$F$40</definedName>
    <definedName name="_xlnm.Print_Area" localSheetId="4">'4'!$A$1:$E$33</definedName>
    <definedName name="_xlnm.Print_Area" localSheetId="5">'5'!$A$1:$E$60</definedName>
    <definedName name="_xlnm.Print_Area" localSheetId="6">'6'!$A$1:$I$4</definedName>
    <definedName name="_xlnm.Print_Area" localSheetId="7">'7'!$A$1:$D$32</definedName>
    <definedName name="_xlnm.Print_Area" localSheetId="8">'7 (2)'!$A$1:$D$32</definedName>
    <definedName name="_xlnm.Print_Area" localSheetId="9">'8'!$A$1:$D$34</definedName>
    <definedName name="_xlnm.Print_Area" localSheetId="10">'9'!$A$1:$D$35</definedName>
    <definedName name="_xlnm.Print_Area" localSheetId="11">'9 (2)'!$A$1:$D$35</definedName>
    <definedName name="_xlnm.Print_Area" localSheetId="0">copertina!$A$1:$K$36</definedName>
  </definedNames>
  <calcPr calcId="145621"/>
</workbook>
</file>

<file path=xl/calcChain.xml><?xml version="1.0" encoding="utf-8"?>
<calcChain xmlns="http://schemas.openxmlformats.org/spreadsheetml/2006/main">
  <c r="G30" i="43" l="1"/>
  <c r="G7" i="40"/>
  <c r="G6" i="40"/>
  <c r="C32" i="39"/>
  <c r="B32" i="39"/>
  <c r="B30" i="39"/>
  <c r="C24" i="39"/>
  <c r="B24" i="39"/>
  <c r="C30" i="39"/>
  <c r="B57" i="38"/>
  <c r="B70" i="38" s="1"/>
  <c r="C57" i="38"/>
  <c r="C69" i="38"/>
  <c r="E16" i="38"/>
  <c r="D16" i="38"/>
  <c r="C16" i="38"/>
  <c r="C11" i="46"/>
  <c r="C70" i="38" l="1"/>
  <c r="C14" i="19"/>
  <c r="C14" i="45"/>
  <c r="D58" i="5"/>
  <c r="D53" i="5"/>
  <c r="E37" i="5"/>
  <c r="E30" i="5"/>
  <c r="D13" i="18"/>
  <c r="D55" i="5" l="1"/>
  <c r="E30" i="18"/>
  <c r="C37" i="35" l="1"/>
  <c r="D6" i="18" l="1"/>
  <c r="D5" i="18"/>
  <c r="D7" i="18" l="1"/>
  <c r="C10" i="26" l="1"/>
  <c r="C10" i="25"/>
  <c r="C10" i="24"/>
  <c r="C11" i="23"/>
  <c r="C13" i="22"/>
  <c r="C11" i="21"/>
  <c r="C13" i="20"/>
  <c r="D9" i="18" l="1"/>
</calcChain>
</file>

<file path=xl/sharedStrings.xml><?xml version="1.0" encoding="utf-8"?>
<sst xmlns="http://schemas.openxmlformats.org/spreadsheetml/2006/main" count="637" uniqueCount="514">
  <si>
    <t>Riscossioni</t>
  </si>
  <si>
    <t>TOTALE</t>
  </si>
  <si>
    <t>Pagamenti</t>
  </si>
  <si>
    <t>Residui</t>
  </si>
  <si>
    <t>Competenza</t>
  </si>
  <si>
    <t>Differenza</t>
  </si>
  <si>
    <t>Intervento</t>
  </si>
  <si>
    <t>DENOMINAZIONE</t>
  </si>
  <si>
    <t>Personale</t>
  </si>
  <si>
    <t>Prestazioni dl servizi</t>
  </si>
  <si>
    <t>Imposte e tasse</t>
  </si>
  <si>
    <t>TOTALE SPESE</t>
  </si>
  <si>
    <t>Prestazioni di servizi</t>
  </si>
  <si>
    <t>Trasferimenti</t>
  </si>
  <si>
    <t>Interessi passivi e oneri finanziari diversi</t>
  </si>
  <si>
    <t>Impegnato competenza</t>
  </si>
  <si>
    <t>Acquisizione di beni immobili</t>
  </si>
  <si>
    <t>Entrate extratributarie</t>
  </si>
  <si>
    <t>Trasferimentl</t>
  </si>
  <si>
    <t>Interessi passivi e oneri  finanziari diversi</t>
  </si>
  <si>
    <t>Acquisto di beni di consumo e/o materie prime</t>
  </si>
  <si>
    <t>Acquisto dl beni di consumo e/o materie prime</t>
  </si>
  <si>
    <t>Interessi passivi e oneri finanzlari diversi</t>
  </si>
  <si>
    <t>Acquisto di beni de consumo e/o materie  prime</t>
  </si>
  <si>
    <t>Oneri straordinari della gestione corrente</t>
  </si>
  <si>
    <t>Acquisto di beni di consumo e/o di materie prime</t>
  </si>
  <si>
    <t>ANALISI GENERALE DELL'ENTRATA E DELLA SPESA</t>
  </si>
  <si>
    <t>Altre voci rilevanti di entrata sono costituite da:</t>
  </si>
  <si>
    <t xml:space="preserve">Proventi della refezione scolastica  </t>
  </si>
  <si>
    <t>Fitti fabbricati comunali</t>
  </si>
  <si>
    <t>Proventi Gestione Casa di Riposo</t>
  </si>
  <si>
    <t>Addizionale comunale IRPEF</t>
  </si>
  <si>
    <t>Imposta comunale sulla pubblicità</t>
  </si>
  <si>
    <t>Tassa occupazione perm. spazi aree pubbliche</t>
  </si>
  <si>
    <t xml:space="preserve">Tassa occupazione temp. spazi aree pubbliche </t>
  </si>
  <si>
    <t>Diritti pubbliche affissioni</t>
  </si>
  <si>
    <t>Il gettito definitivamente accertato delle entrate derivanti dai tributi comunali è il seguente:</t>
  </si>
  <si>
    <t>Proventi servizi cimiteriali - lampade votive</t>
  </si>
  <si>
    <t>Trasferimenti di capitale</t>
  </si>
  <si>
    <t>Conc.spesa famiglie nei trasporti scolastici</t>
  </si>
  <si>
    <t>Diritti segreteria</t>
  </si>
  <si>
    <t>pag. 1</t>
  </si>
  <si>
    <t>pag. 2</t>
  </si>
  <si>
    <t>pag. 3</t>
  </si>
  <si>
    <t>pag. 4</t>
  </si>
  <si>
    <t>pag. 5</t>
  </si>
  <si>
    <t>pag. 7</t>
  </si>
  <si>
    <t>pag. 9</t>
  </si>
  <si>
    <t>pag. 10</t>
  </si>
  <si>
    <t>pag. 11</t>
  </si>
  <si>
    <t>pag. 12</t>
  </si>
  <si>
    <t>pag. 13</t>
  </si>
  <si>
    <t>Provincia di Macerata</t>
  </si>
  <si>
    <t>RELAZIONE ILLUSTRATIVA AL RENDICONTO DI GESTIONE DELL'ESERCIZIO FINANZIARIO</t>
  </si>
  <si>
    <t>Imposta Municipale propria (I.M.U.)</t>
  </si>
  <si>
    <t>pag. 14</t>
  </si>
  <si>
    <t>RISULTATO DELLA GESTIONE DI CASSA</t>
  </si>
  <si>
    <t>Pagamenti per azioni esecutive</t>
  </si>
  <si>
    <t>Fondo di Cassa al 1 ° Gennaio</t>
  </si>
  <si>
    <t>RISULTATO DELLA GESTIONE DI COMPETENZA</t>
  </si>
  <si>
    <t>VALUTAZIONI CONCLUSIVE DELL'AMMINISTRAZIONE COMUNALE</t>
  </si>
  <si>
    <t>Fondo Solidarietà comunale</t>
  </si>
  <si>
    <t>Imposta Comunale Immobiliare (I.C.I.) ed Imposta Municipale propria (I.M.U.) da accertamenti</t>
  </si>
  <si>
    <t>Calcolo accantonamento al Fondo crediti di dubbia esigibilità</t>
  </si>
  <si>
    <t>pag. 15</t>
  </si>
  <si>
    <t xml:space="preserve">Tassa Rifiuti                              </t>
  </si>
  <si>
    <t>ENTRATE</t>
  </si>
  <si>
    <t>ACCERTAMENTI</t>
  </si>
  <si>
    <t>INCASSI</t>
  </si>
  <si>
    <t>SPESE</t>
  </si>
  <si>
    <t>IMPEGNI</t>
  </si>
  <si>
    <t>PAGAMENTI</t>
  </si>
  <si>
    <t>Fondo di cassa all'inizio dell'esercizio</t>
  </si>
  <si>
    <t>Utilizzo avanzo di amministrazione</t>
  </si>
  <si>
    <t>Disavanzo di amministrazione</t>
  </si>
  <si>
    <t>Totale entrate finali.............................</t>
  </si>
  <si>
    <t>Totale spese  finali.............................</t>
  </si>
  <si>
    <t>Totale entrate dell'esercizio</t>
  </si>
  <si>
    <t>Totale spese dell'esercizio</t>
  </si>
  <si>
    <t>TOTALE COMPLESSIVO ENTRATE</t>
  </si>
  <si>
    <t>TOTALE COMPLESSIVO SPESE</t>
  </si>
  <si>
    <t>DISAVANZO DELL'ESERCIZIO</t>
  </si>
  <si>
    <t>AVANZO DI COMPETENZA/FONDO DI CASSA</t>
  </si>
  <si>
    <t>TOTALE A PAREGGIO</t>
  </si>
  <si>
    <t xml:space="preserve">QUADRO GENERALE RIASSUNTIVO </t>
  </si>
  <si>
    <t>Fondo pluriennale vincolato di parte corrente (1)</t>
  </si>
  <si>
    <t>Fondo pluriennale vincolato in c/capitale (1)</t>
  </si>
  <si>
    <r>
      <t>Titolo 1</t>
    </r>
    <r>
      <rPr>
        <sz val="9"/>
        <rFont val="Arial"/>
        <family val="2"/>
      </rPr>
      <t xml:space="preserve"> - Entrate correnti di natura tributaria, contributiva e perequativa</t>
    </r>
  </si>
  <si>
    <r>
      <t>Titolo 1</t>
    </r>
    <r>
      <rPr>
        <sz val="9"/>
        <rFont val="Arial"/>
        <family val="2"/>
      </rPr>
      <t xml:space="preserve"> - Spese correnti</t>
    </r>
  </si>
  <si>
    <r>
      <t>Titolo 2</t>
    </r>
    <r>
      <rPr>
        <sz val="9"/>
        <rFont val="Arial"/>
        <family val="2"/>
      </rPr>
      <t xml:space="preserve"> - Trasferimenti correnti</t>
    </r>
  </si>
  <si>
    <t>Fondo pluriennale vincolato in parte corrente (2)</t>
  </si>
  <si>
    <r>
      <t>Titolo 3</t>
    </r>
    <r>
      <rPr>
        <sz val="9"/>
        <rFont val="Arial"/>
        <family val="2"/>
      </rPr>
      <t xml:space="preserve"> - Entrate extratributarie</t>
    </r>
  </si>
  <si>
    <r>
      <t>Titolo 2</t>
    </r>
    <r>
      <rPr>
        <sz val="9"/>
        <rFont val="Arial"/>
        <family val="2"/>
      </rPr>
      <t xml:space="preserve"> - Spese in conto capitale</t>
    </r>
  </si>
  <si>
    <r>
      <t>Titolo 4</t>
    </r>
    <r>
      <rPr>
        <sz val="9"/>
        <rFont val="Arial"/>
        <family val="2"/>
      </rPr>
      <t xml:space="preserve"> - Entrate in conto capitale</t>
    </r>
  </si>
  <si>
    <t>Fondo pluriennale vincolato in c/capitale (2)</t>
  </si>
  <si>
    <r>
      <t>Titolo 5</t>
    </r>
    <r>
      <rPr>
        <sz val="9"/>
        <rFont val="Arial"/>
        <family val="2"/>
      </rPr>
      <t xml:space="preserve"> - Entrate da riduzione di attività finanziarie</t>
    </r>
  </si>
  <si>
    <r>
      <t>Titolo 3</t>
    </r>
    <r>
      <rPr>
        <sz val="9"/>
        <rFont val="Arial"/>
        <family val="2"/>
      </rPr>
      <t xml:space="preserve"> - Spese per incremento di attività finanziarie</t>
    </r>
  </si>
  <si>
    <r>
      <t>Titolo 6</t>
    </r>
    <r>
      <rPr>
        <sz val="9"/>
        <rFont val="Arial"/>
        <family val="2"/>
      </rPr>
      <t xml:space="preserve"> - Accensione di prestiti</t>
    </r>
  </si>
  <si>
    <r>
      <t>Titolo 4</t>
    </r>
    <r>
      <rPr>
        <sz val="9"/>
        <rFont val="Arial"/>
        <family val="2"/>
      </rPr>
      <t xml:space="preserve"> - Rimborso di prestiti</t>
    </r>
  </si>
  <si>
    <r>
      <t>Titolo 7</t>
    </r>
    <r>
      <rPr>
        <sz val="9"/>
        <rFont val="Arial"/>
        <family val="2"/>
      </rPr>
      <t xml:space="preserve"> - Anticipazioni da istituto tesoriere/cassiere</t>
    </r>
  </si>
  <si>
    <r>
      <t>Titolo 5</t>
    </r>
    <r>
      <rPr>
        <sz val="9"/>
        <rFont val="Arial"/>
        <family val="2"/>
      </rPr>
      <t xml:space="preserve"> - Chiusura Anticipazioni da istituto tesoriere/cassiere</t>
    </r>
  </si>
  <si>
    <r>
      <t>Titolo 9</t>
    </r>
    <r>
      <rPr>
        <sz val="9"/>
        <rFont val="Arial"/>
        <family val="2"/>
      </rPr>
      <t xml:space="preserve"> - Entrate per conto di terzi e partite di giro</t>
    </r>
  </si>
  <si>
    <r>
      <t>Titolo 7</t>
    </r>
    <r>
      <rPr>
        <sz val="9"/>
        <rFont val="Arial"/>
        <family val="2"/>
      </rPr>
      <t xml:space="preserve"> - Spese per conto terzi e partite di giro</t>
    </r>
  </si>
  <si>
    <t>PROSPETTO DIMOSTRATIVO DEL RISULTATO DI AMMINISTRAZIONE</t>
  </si>
  <si>
    <t>Riaccertamento dei residui  (art. 3, comma 7, d.Lgs. n. 118/2011)</t>
  </si>
  <si>
    <t>pag.6</t>
  </si>
  <si>
    <t>Traferimenti</t>
  </si>
  <si>
    <t>Si è provveduto all'aggiornamento dell'inventario dei beni patrimoniali dell'ente ai fini della predisposizione del conto generale del Patrimonio alla consistenza del 31/12/2017.</t>
  </si>
  <si>
    <r>
      <t>La Giunta comunale prefettizia con propria apposita deliberazione ha provveduto,</t>
    </r>
    <r>
      <rPr>
        <sz val="11"/>
        <color rgb="FFFF0000"/>
        <rFont val="Arial"/>
        <family val="2"/>
      </rPr>
      <t xml:space="preserve"> </t>
    </r>
    <r>
      <rPr>
        <sz val="11"/>
        <rFont val="Arial"/>
        <family val="2"/>
      </rPr>
      <t>come previsto dalla normativa vigente in materia, al riaccertamento dei residui attivi e passivi provenienti dall'esercizio 2017 e precedenti.</t>
    </r>
  </si>
  <si>
    <t>Entrate correnti di natura tributaria, contributiva e perequativa</t>
  </si>
  <si>
    <t>Trasferimenti correnti</t>
  </si>
  <si>
    <t>Entrate in conto capitale</t>
  </si>
  <si>
    <t>Entrate da riduzione di attività finanziarie</t>
  </si>
  <si>
    <t>RISCOSSIONI</t>
  </si>
  <si>
    <t>(+)</t>
  </si>
  <si>
    <t>(-)</t>
  </si>
  <si>
    <t>DIFFERENZA</t>
  </si>
  <si>
    <t>RESIDUI ATTIVI</t>
  </si>
  <si>
    <t>Fondo pluriennale vincolato iscritto in entrata</t>
  </si>
  <si>
    <t>RESIDUI PASSIVI</t>
  </si>
  <si>
    <t>Fondo pluriennale vincolato iscritto in spesa</t>
  </si>
  <si>
    <t xml:space="preserve">    . di cui parte corrente</t>
  </si>
  <si>
    <t xml:space="preserve">    . di cui parte capitale</t>
  </si>
  <si>
    <t>AVANZO (+) o DISAVANZO (-) al 31-12-2017</t>
  </si>
  <si>
    <t>RISULTATO</t>
  </si>
  <si>
    <t>- Fondi vincolati</t>
  </si>
  <si>
    <t>DI</t>
  </si>
  <si>
    <t>- Fondi per finanziamento spese in conto capitale</t>
  </si>
  <si>
    <t>GESTIONE</t>
  </si>
  <si>
    <t>- Fondi di ammortamento</t>
  </si>
  <si>
    <t>- Fondi non vincolati</t>
  </si>
  <si>
    <t>RESIDUI</t>
  </si>
  <si>
    <t>COMPETENZA</t>
  </si>
  <si>
    <t>Fondo di cassa al 1° gennaio</t>
  </si>
  <si>
    <t>SALDO DI CASSA AL 31 DICEMBRE</t>
  </si>
  <si>
    <t>(=)</t>
  </si>
  <si>
    <t>PAGAMENTI per azioni esecutive non regolarizzate al 31 dicembre</t>
  </si>
  <si>
    <t>FONDO DI CASSA AL 31 DICEMBRE</t>
  </si>
  <si>
    <t xml:space="preserve">   di cui derivanti da accertamenti di tributi effettuati sulla base della stima del dipartimento delle finanze</t>
  </si>
  <si>
    <t>Composizione del risultato di amministrazione al 31 dicembre 2017</t>
  </si>
  <si>
    <t>Fondo anticipazioni liquidità DL 35 del 2013 e successive modifiche e rifinanziamenti</t>
  </si>
  <si>
    <t>Fondo  perdite società partecipate</t>
  </si>
  <si>
    <t>Fondo contezioso</t>
  </si>
  <si>
    <t>Altri accantonamenti</t>
  </si>
  <si>
    <t>Totale parte accantonata (B)</t>
  </si>
  <si>
    <t>Parte vincolata</t>
  </si>
  <si>
    <t>Vincoli derivanti da leggi e dai principi contabili</t>
  </si>
  <si>
    <t>Vincoli derivanti da trasferimenti</t>
  </si>
  <si>
    <t xml:space="preserve">Vincoli derivanti da contrazione di mutui </t>
  </si>
  <si>
    <t>Vincoli formalmente attribuiti dall'ente</t>
  </si>
  <si>
    <t>Altri vincoli da specificare</t>
  </si>
  <si>
    <t>Totale parte vincolata (C)</t>
  </si>
  <si>
    <t>Totale parte destinata agli investimenti (D)</t>
  </si>
  <si>
    <t>Totale parte disponibile (E)=(A)-(B)-(C)-(D)</t>
  </si>
  <si>
    <t>Tipologia 101: Imposte, tasse e proventi assimilati</t>
  </si>
  <si>
    <t>di cui accertati per cassa sulla base del principio contabile 3.7</t>
  </si>
  <si>
    <t>Tipologia 101:Imposte, tasse e proventi assimilati non accertati per cassa</t>
  </si>
  <si>
    <t>Tipologia 102: Tributi destinati al finanziamento della sanità</t>
  </si>
  <si>
    <t>Tipologia 102:Tributi destinati al finanziamento della sanità non accertati per cassa</t>
  </si>
  <si>
    <t>Tipologia 103: Tributi devoluti e regolati alle autonomie speciali</t>
  </si>
  <si>
    <t>Tipologia 103:Tributi devoluti e regolati alle autonomie speciali non accertati per cassa</t>
  </si>
  <si>
    <t>Tipologia 104: Compartecipazioni di tributi</t>
  </si>
  <si>
    <t>Tipologia 301: Fondi perequativi da Amministrazioni Centrali</t>
  </si>
  <si>
    <t>Tipologia 302: Fondi perequativi dalla Regione o Provincia autonoma</t>
  </si>
  <si>
    <t>TOTALE TITOLO 1</t>
  </si>
  <si>
    <t>Tipologia 101: Trasferimenti correnti da Amministrazioni pubbliche</t>
  </si>
  <si>
    <t>Tipologia 102: Trasferimenti correnti da Famiglie</t>
  </si>
  <si>
    <t>Tipologia 103: Trasferimenti correnti da Imprese</t>
  </si>
  <si>
    <t>Tipologia 104: Trasferimenti correnti da Istituzioni Sociali Private</t>
  </si>
  <si>
    <t>Tipologia 105: Trasferimenti correnti dall'Unione Europea e dal Resto del Mondo</t>
  </si>
  <si>
    <t>Trasferimenti correnti dall'Unione Europea</t>
  </si>
  <si>
    <t xml:space="preserve">                   </t>
  </si>
  <si>
    <t>Trasferimenti correnti dal Resto del Mondo</t>
  </si>
  <si>
    <t>TOTALE TITOLO 2</t>
  </si>
  <si>
    <t>Tipologia 100: Vendita di beni e servizi e proventi derivanti dalla gestione dei beni</t>
  </si>
  <si>
    <t>Tipologia 200: Proventi derivanti dall'attività di controllo e repressione delle irregolarità e degli illeciti</t>
  </si>
  <si>
    <t>Tipologia 300: Interessi attivi</t>
  </si>
  <si>
    <t>Tipologia 400: Altre entrate da redditi da capitale</t>
  </si>
  <si>
    <t>Tipologia 500: Rimborsi e altre entrate correnti</t>
  </si>
  <si>
    <t>TOTALE TITOLO 3</t>
  </si>
  <si>
    <t>Tipologia 100: Tributi in conto capitale</t>
  </si>
  <si>
    <t>Tipologia 200: Contributi agli investimenti</t>
  </si>
  <si>
    <t>Contributi agli investimenti da amministrazioni pubbliche</t>
  </si>
  <si>
    <t>Contributi agli investimenti da UE</t>
  </si>
  <si>
    <t>Tipologia 200: Contributi agli investimenti al netto dei contributi da PA e da UE</t>
  </si>
  <si>
    <t>Tipologia 300: Altri trasferimenti in conto capitale</t>
  </si>
  <si>
    <t>Trasferimenti in conto capitale da amministrazioni pubbliche</t>
  </si>
  <si>
    <t>Trasferimenti in conto capitale da UE</t>
  </si>
  <si>
    <t>Tipologia 300: Altri trasferimenti in conto capitale al netto dei trasferimenti da PA e da UE</t>
  </si>
  <si>
    <t>Tipologia 400: Entrate da alienazione di beni materiali e immateriali</t>
  </si>
  <si>
    <t>Tipologia 500: Altre entrate in conto capitale</t>
  </si>
  <si>
    <t>TOTALE TITOLO 4</t>
  </si>
  <si>
    <t>Tipologia 100: Alienazione di attività finanziarie</t>
  </si>
  <si>
    <t>Tipologia 200: Riscossione crediti di breve termine</t>
  </si>
  <si>
    <t>Tipologia 300: Riscossione crediti di medio-lungo termine</t>
  </si>
  <si>
    <t>Tipologia 400: Altre entrate per riduzione di attività finanziarie</t>
  </si>
  <si>
    <t>TOTALE TITOLO 5</t>
  </si>
  <si>
    <t>TOTALE GENERALE</t>
  </si>
  <si>
    <t>DI CUI  FONDO CREDITI DI DUBBIA ESIGIBILITA' IN C/CAPITALE</t>
  </si>
  <si>
    <t>TIPOLOGIA</t>
  </si>
  <si>
    <t>RESIDUI ATTIVI FORMATISI NELL'ESERCIZIO CUI SI RIFERISCE IL RENDICONTO</t>
  </si>
  <si>
    <t>(a)</t>
  </si>
  <si>
    <t>RESIDUI ATTIVI DEGLI ESERCIZI PRECEDENTI</t>
  </si>
  <si>
    <t>(b)</t>
  </si>
  <si>
    <t>TOTALE RESIDUI ATTIVI</t>
  </si>
  <si>
    <t>(c) = (a) + (b)</t>
  </si>
  <si>
    <t>IMPORTO MINIMO DEL FONDO</t>
  </si>
  <si>
    <t>(d)</t>
  </si>
  <si>
    <t>(e)</t>
  </si>
  <si>
    <t>% di accantonamento al fondo crediti di dubbia esigibilità</t>
  </si>
  <si>
    <t>(f)= (e) / (c)</t>
  </si>
  <si>
    <r>
      <t xml:space="preserve">FONDO PLURIENNALE VINCOLATO PER SPESE CORRENTI </t>
    </r>
    <r>
      <rPr>
        <vertAlign val="superscript"/>
        <sz val="11"/>
        <rFont val="Arial"/>
        <family val="2"/>
      </rPr>
      <t>(1)</t>
    </r>
  </si>
  <si>
    <r>
      <t xml:space="preserve">FONDO PLURIENNALE VINCOLATO PER SPESE IN CONTO CAPITALE </t>
    </r>
    <r>
      <rPr>
        <vertAlign val="superscript"/>
        <sz val="11"/>
        <rFont val="Arial"/>
        <family val="2"/>
      </rPr>
      <t>(1)</t>
    </r>
  </si>
  <si>
    <r>
      <t xml:space="preserve">RISULTATO DI AMMINISTRAZIONE AL 31 DICEMBRE 2017 (A) </t>
    </r>
    <r>
      <rPr>
        <vertAlign val="superscript"/>
        <sz val="11"/>
        <rFont val="Arial"/>
        <family val="2"/>
      </rPr>
      <t>(2)</t>
    </r>
  </si>
  <si>
    <r>
      <t xml:space="preserve">Parte accantonata </t>
    </r>
    <r>
      <rPr>
        <b/>
        <vertAlign val="superscript"/>
        <sz val="11"/>
        <rFont val="Arial"/>
        <family val="2"/>
      </rPr>
      <t>(3)</t>
    </r>
  </si>
  <si>
    <r>
      <t xml:space="preserve">Fondo crediti di dubbia esazione al 31/12/2017 </t>
    </r>
    <r>
      <rPr>
        <vertAlign val="superscript"/>
        <sz val="11"/>
        <rFont val="Arial"/>
        <family val="2"/>
      </rPr>
      <t>(4)</t>
    </r>
  </si>
  <si>
    <r>
      <t xml:space="preserve">Accantonamento residui perenti al 31/12/2017 (solo per le regioni) </t>
    </r>
    <r>
      <rPr>
        <vertAlign val="superscript"/>
        <sz val="11"/>
        <rFont val="Arial"/>
        <family val="2"/>
      </rPr>
      <t>(5)</t>
    </r>
  </si>
  <si>
    <r>
      <t xml:space="preserve">Se E è negativo, tale importo è iscritto tra le spese del bilancio di previsione come disavanzo da ripianare </t>
    </r>
    <r>
      <rPr>
        <b/>
        <vertAlign val="superscript"/>
        <sz val="11"/>
        <rFont val="Arial"/>
        <family val="2"/>
      </rPr>
      <t>(6)</t>
    </r>
    <r>
      <rPr>
        <b/>
        <sz val="11"/>
        <rFont val="Arial"/>
        <family val="2"/>
      </rPr>
      <t xml:space="preserve"> </t>
    </r>
  </si>
  <si>
    <t>Il rendiconto della gestione costituisce il momento conclusivo di un processo di programmazione e controllo che trova la sintesi finale proprio in questo documento contabile.</t>
  </si>
  <si>
    <t>Se, infatti, il Documento unico di programmazione ed il bilancio di previsione rappresentano la fase iniziale della programmazione, nella quale l'amministrazione individua le linee strategiche e tattiche della propria azione di governo, il rendiconto della gestione costituisce la successiva fase di verifica dei risultati conseguiti, necessaria al fine di esprimere una valutazione di efficacia dell’azione condotta. Nello stesso tempo il confronto tra il dato preventivo e quello consuntivo riveste un'importanza fondamentale nello sviluppo della programmazione, costituendo un momento virtuoso per l'affinamento di tecniche e scelte da effettuare. E' facile intuire, dunque, che i documenti che sintetizzano tali dati devono essere attentamente analizzati per evidenziare gli scostamenti riscontrati e comprenderne le cause, cercando di migliorare le performance dell’anno successivo.</t>
  </si>
  <si>
    <t>Le considerazioni sopra esposte trovano un riscontro legislativo nelle varie norme dell’ordinamento contabile, norme che pongono in primo piano la necessità di un’attenta attività di programmazione e di un successivo lavoro di controllo, volto a rilevare i risultati ottenuti in relazione all’efficacia dell’azione amministrativa, all’economicità della gestione e all’adeguatezza delle risorse impiegate. In particolare:</t>
  </si>
  <si>
    <t> l’art. 11, comma 6, del d.Lgs. n. 118/2011 prevede che al rendiconto sia allegata una relazione sulla gestione. La relazione sulla gestione qui presentata costituisce il documento di sintesi delle due disposizioni di legge sopra menzionate, con cui si propone di valutare l'attività svolta nel corso dell'anno cercando di dare una adeguata spiegazione ai risultati ottenuti, mettendo in evidenza le variazioni intervenute rispetto ai dati di previsione e fornendo una possibile spiegazione agli eventi considerati.</t>
  </si>
  <si>
    <t>Nell’esercizio 2017 sono intervenute le seguenti variazioni al bilancio pluriennale 2017-2019, annualità 2017:</t>
  </si>
  <si>
    <t>Capitolo</t>
  </si>
  <si>
    <t>Denominazione</t>
  </si>
  <si>
    <t>RIACCERTAMENTO ORDINARIO DEI RESIDUI</t>
  </si>
  <si>
    <t>PRELEVAMENTI DAL FONDO DI RISERVA</t>
  </si>
  <si>
    <t>Il rendiconto nel processo di programmazione e controllo</t>
  </si>
  <si>
    <t>Come si evince dal prospetto soprastante, il risultato complessivo, come previsto dal principio contabile 4.2 della competenza finanziaria potenziata, è scomposto in quota vincolata, accantonata, destinata agli investimenti e in quota disponibile.</t>
  </si>
  <si>
    <t>Con la riforma dell’ordinamento contabile (a partire dal risultato di amministrazione 2014, rideterminato al 01/01/2015), è possibile mettere a confronto il risultato degli ultimi tre anni come segue:</t>
  </si>
  <si>
    <t>EVOLUZIONE DEL RISULTATO DI AMMINISTRAZIONE</t>
  </si>
  <si>
    <t>Risultato di amministrazione (+/-)</t>
  </si>
  <si>
    <t>Di cui:</t>
  </si>
  <si>
    <t>Per l’esercizio di riferimento sono stati adottati i relativi provvedimenti in materia di tariffe e aliquote d’imposta nonché in materia di tariffe di servizi pubblici confermativi delle aliquote e tariffe dell'esercizio precedente.</t>
  </si>
  <si>
    <t>Non sono stati effettuati prelevamenti dal fondo di riserva ordinario.</t>
  </si>
  <si>
    <t>LA GESTIONE FINANZIARIA</t>
  </si>
  <si>
    <t>Il Bilancio di Previsione</t>
  </si>
  <si>
    <t xml:space="preserve">Le variazioni di bilancio </t>
  </si>
  <si>
    <t>Confronto tra previsioni iniziali, assestate e rendiconto:</t>
  </si>
  <si>
    <t>Descrizione</t>
  </si>
  <si>
    <t>Stanz.Iniz.CO 2017</t>
  </si>
  <si>
    <t>Stanz.Ass.CO 2017</t>
  </si>
  <si>
    <t>Accertato CO 2017</t>
  </si>
  <si>
    <t>Titolo:1.  Entrate correnti di natura tributaria, contributiva e perequativa</t>
  </si>
  <si>
    <t>Titolo:2.  Trasferimenti correnti</t>
  </si>
  <si>
    <t>Titolo:3.  Entrate extratributarie</t>
  </si>
  <si>
    <t>Titolo:4.  Entrate in conto capitale</t>
  </si>
  <si>
    <t>Titolo:6.  Accensione Prestiti</t>
  </si>
  <si>
    <t>Titolo:7.  Anticipazioni da istituto tesoriere/cassiere</t>
  </si>
  <si>
    <t>Titolo:9.  Entrate per conto terzi e partite di giro</t>
  </si>
  <si>
    <t>Impegnato CO 2017</t>
  </si>
  <si>
    <t>Titolo:1.  Spese correnti</t>
  </si>
  <si>
    <t>Titolo:2.  Spese in conto capitale</t>
  </si>
  <si>
    <t>Titolo:4.  Rimborso Prestiti</t>
  </si>
  <si>
    <t>Titolo:5.  Chiusura Anticipazioni ricevute da istituto tesoriere/cassiere</t>
  </si>
  <si>
    <t>Titolo:7.  Uscite per conto terzi e partite di giro</t>
  </si>
  <si>
    <t>EVOLUZIONE DELLE ENTRATE NEL TRIENNIO 2015/2017</t>
  </si>
  <si>
    <t>Accertato CO 2015</t>
  </si>
  <si>
    <t>TITOLO: 1  ENTRATE TRIBUTARIE</t>
  </si>
  <si>
    <t>TITOLO: 3  ENTRATE EXTRATRIBUTARIE</t>
  </si>
  <si>
    <t>TITOLO: 4  ENTRATE DERIVANTI DA ALIENAZIONI, DA TRASFERIMENTI DI CAPITALE E DA RISCOSSIONE</t>
  </si>
  <si>
    <t>TITOLO: 5  ENTRATE DERIVANTI DA ACCENSIONE DI PRESTITI</t>
  </si>
  <si>
    <t>Accertato CO 2016</t>
  </si>
  <si>
    <t>TITOLO: 2  ENTRATE DERIVANTI DA CONTRIBUTI E TRASFERIMENTI CORRENTI DELLO STATO, DELLA REGIONE</t>
  </si>
  <si>
    <t>EVOLUZIONE DELLA CASSA NEL TRIENNIO 2015/2017</t>
  </si>
  <si>
    <t xml:space="preserve">FONDO DI CASSA </t>
  </si>
  <si>
    <t>Nel corso dell'anno 2017 l'Ente non ha fatto ricorso all'anticipazione di tesoreria.</t>
  </si>
  <si>
    <t>FONDO DI CASSA AL 31/12</t>
  </si>
  <si>
    <t>SINTESI DELLE ENTRATE E DELLE USCITE</t>
  </si>
  <si>
    <t>LE SPESE</t>
  </si>
  <si>
    <t>EVOLUZIONE DELLE SPESE CORRENTI NEL TRIENNIO 2015/2017 PER MACROAGGREGATI</t>
  </si>
  <si>
    <t>TITOLO 1 -  Spese correnti</t>
  </si>
  <si>
    <t>Redditi da lavoro dipendente</t>
  </si>
  <si>
    <t>Imposte e tasse a carico dell'ente</t>
  </si>
  <si>
    <t>Acquisto di beni e servizi</t>
  </si>
  <si>
    <t>Trasferimenti di tributi</t>
  </si>
  <si>
    <t>Fondi perequativi</t>
  </si>
  <si>
    <t>Interessi passivi</t>
  </si>
  <si>
    <t>Altre spese per redditi da capitale</t>
  </si>
  <si>
    <t>Rimborsi e poste correttive delle entrate</t>
  </si>
  <si>
    <t>Altre spese correnti</t>
  </si>
  <si>
    <t>Totale TITOLO 1</t>
  </si>
  <si>
    <t>Riguardo al biennio 2016/2017 si rappresenta che la variazione della spesa corrente è determinata dalle seguenti condizioni:</t>
  </si>
  <si>
    <t>LA SPESA PER IL PERSONALE</t>
  </si>
  <si>
    <t>. Relavitamente al magroaggreto "Interessi passivi", la riduzione è data dalla sospensione del pagamento delle rate dei mutui Cassa DD.PP. a favore dei comuni colpiti dal sisma.</t>
  </si>
  <si>
    <t>PERSONALE</t>
  </si>
  <si>
    <t>Categoria e posizione economica</t>
  </si>
  <si>
    <t>Previsti in dotazione organica</t>
  </si>
  <si>
    <t xml:space="preserve">In servizio </t>
  </si>
  <si>
    <t>numero</t>
  </si>
  <si>
    <t>In servizio</t>
  </si>
  <si>
    <t>A.1</t>
  </si>
  <si>
    <t>C.1</t>
  </si>
  <si>
    <t>A.2</t>
  </si>
  <si>
    <t>C.2</t>
  </si>
  <si>
    <t>A.3</t>
  </si>
  <si>
    <t>C.3</t>
  </si>
  <si>
    <t>A.4</t>
  </si>
  <si>
    <t>C.4</t>
  </si>
  <si>
    <t>A.5</t>
  </si>
  <si>
    <t>C.5</t>
  </si>
  <si>
    <t>B.1</t>
  </si>
  <si>
    <t>D.1</t>
  </si>
  <si>
    <t>B.2</t>
  </si>
  <si>
    <t>D.2</t>
  </si>
  <si>
    <t>B.3</t>
  </si>
  <si>
    <t>D.3</t>
  </si>
  <si>
    <t>B.4</t>
  </si>
  <si>
    <t>D.4</t>
  </si>
  <si>
    <t>B.5</t>
  </si>
  <si>
    <t>D.5</t>
  </si>
  <si>
    <t>B.6</t>
  </si>
  <si>
    <t>D.6</t>
  </si>
  <si>
    <t>B.7</t>
  </si>
  <si>
    <t>Dirigente</t>
  </si>
  <si>
    <t>di ruolo n.</t>
  </si>
  <si>
    <t>fuori ruolo n.</t>
  </si>
  <si>
    <t>STRUTTURA ORGANIZZATIVA</t>
  </si>
  <si>
    <t>Totale personale  al 31-12-2017:</t>
  </si>
  <si>
    <t>MEDIA 2011/2013 (2008 per gli enti non soggetti al patto)</t>
  </si>
  <si>
    <t>Spese MACROAGGREGATO 101</t>
  </si>
  <si>
    <t xml:space="preserve">IRAP MACROAGGREGATO 102 </t>
  </si>
  <si>
    <t xml:space="preserve">Totale </t>
  </si>
  <si>
    <t>Componenti escluse:</t>
  </si>
  <si>
    <t>Straordinario elettorale</t>
  </si>
  <si>
    <t>Contributi su straord.elettorale</t>
  </si>
  <si>
    <t>IRAP su straord.elettorale</t>
  </si>
  <si>
    <t>Spese per missioni</t>
  </si>
  <si>
    <t>Rinnovi contrattuali</t>
  </si>
  <si>
    <t>Rimborso da altri enti PERSONALE E STRAORD.SISMA</t>
  </si>
  <si>
    <t>Diritti rogito</t>
  </si>
  <si>
    <t>TOTALE COMPONENTI ESCLUSE</t>
  </si>
  <si>
    <t>Totale spese per il personale al netto delle componenti escluse(soggette al limite)</t>
  </si>
  <si>
    <t>Come si evince dalla tabella sovrastante, la spesa del personale dell'esercizio è al di sotto del limite della media triennale di spesa 2011/2013 prevista dalla vigente normativa in materia di contenimento della spesa.</t>
  </si>
  <si>
    <t>2017 Rendiconto</t>
  </si>
  <si>
    <t>Le spese per investimenti risultano dal tit.2 del conto di Bilancio e sono, sinteticamente, le seguenti:</t>
  </si>
  <si>
    <t>Articolo</t>
  </si>
  <si>
    <t>Il Fondo Pluriennale Vincolato rappresenta una novità del nuovo ordinamento contabile: in entrata rileva l’entità delle spese rinviate per esigibilità dal precedente esercizio, mentre dal lato spesa indica l’ammontare degli impegni la cui esigibilità è rinviata agli esercizi futuri. In sintesi l’F.P.V. rileva la capacità dell’ente di dare attuazione alla propria spesa.</t>
  </si>
  <si>
    <t>Iniziali</t>
  </si>
  <si>
    <t>Riscossi</t>
  </si>
  <si>
    <t>Variazioni</t>
  </si>
  <si>
    <t xml:space="preserve">Residui attivi </t>
  </si>
  <si>
    <t>Residui passivi</t>
  </si>
  <si>
    <t>La gestione dei residui di esercizi precedenti a seguito del riaccertamento ordinario ha comportato le seguenti variazioni:</t>
  </si>
  <si>
    <t xml:space="preserve">Indicatore tempestività dei pagamenti annuale 2017:    </t>
  </si>
  <si>
    <t>Importo annuale pagamenti posteriori alla scadenza: euro</t>
  </si>
  <si>
    <t>L'indicatore annuale della tempestività dei pagamenti (D.P.C.M. del 22-09-2014) per l'anno 2017, che esprime il grado di estinzione dei residui, è il seguente:</t>
  </si>
  <si>
    <t>Dall’anno 2016, il Patto di Stabilità Interno è stato sostituito da un nuovo vincolo di finanza pubblica,  che ai sensi dell’art.  1 co. 710 e ss. della L. n. 208/2015, è definito come segue:</t>
  </si>
  <si>
    <t>dove le entrate finali sono date dai primi tre titoli (entrate correnti) più le entrate di parte capitale ai titoli IV, mentre le spese finali sono relative ai primi tre titoli (spese correnti e di parte capitale). Incidono infine negativamente nel saldo le somme rinviate agli esercizi successivi (F.P.V. lato spesa) a meno di quelle finanziate da debito.</t>
  </si>
  <si>
    <t>A differenza del Patto di Stabilità Interno, in cui  per la parte capitale valeva la cassa, ora tutti i titoli d’entrata e di spesa sopra indicati incidono sul saldo rispettivamente in base ad accertamenti ed impegni.</t>
  </si>
  <si>
    <t>Ciò consente una maggiore programmabilità della spesa in parte capitale.</t>
  </si>
  <si>
    <t>Il meccanismo del patto territoriale regionale è ispirato all’efficientamento nell’uso degli spazi su tutto il territorio della Regione, basato su questo principio: minimizzare l’overshooting nel rispetto del pareggio di bilancio con l’introduzione di cessioni e acquisizioni di “spazi” tra i Comuni. Così i Comuni che rispettano ampiamente i vincoli di finanza pubblica, cedono i propri spazi ai Comuni più in difficoltà. I primi, beneficiano di una riduzione dell’obiettivo da rispettare nei due anni successivi, mentre i secondi vedono peggiorare l’obiettivo nel biennio successivo (restituzione degli spazi ottenuti).</t>
  </si>
  <si>
    <t>Riguardo all’obiettivo da rispettare, il saldo varia anche per effetto del meccanismo di patto orizzontale regionale.</t>
  </si>
  <si>
    <t>Per l'esercizio l'ente ha rispettato i vincoli di Pareggio di bilancio ottenendo i seguente risultato (in migliaia di euro):</t>
  </si>
  <si>
    <t>spese sostenute per investimenti, ai sensi dell'articolo 43-bis del decreto legge n. 50 del 2017, realizzati attraverso</t>
  </si>
  <si>
    <t>l'utilizzo dei risultati di amministrazione degli esercizi precedenti e il ricorso al debito, non coperti da eventuali spazi</t>
  </si>
  <si>
    <t>finanziari acquisiti nel 2017 con le intese regionali e i patti di solidarietà nazionali (artt. 2 e 4 del D.P.C.M. 21 febbraio</t>
  </si>
  <si>
    <t>2017, n. 21 e i patti di solidarietà di cui ai commi da 485 e seguenti dell’articolo 1 della legge n. 232 del 2016)</t>
  </si>
  <si>
    <t>NAZIONALI E NON UTILIZZATI PER IMPEGNI DI SPESA IN CONTO CAPITALE PER INVESTIMENTI DI CUI</t>
  </si>
  <si>
    <t>AI COMMI 485 E SEGUENTI, ART. 1, LEGGE 232/2016 E DI CUI AGLI ARTT. 2 E 4 DEL D.P.C.M. N.</t>
  </si>
  <si>
    <t>21/2017(Per le modalità di utilizzo - Cfr. Paragrafo A dell'Allegato al decreto della certificazione)</t>
  </si>
  <si>
    <t>finanziari acquisiti nell'anno 2017 e NON utilizzati</t>
  </si>
  <si>
    <t>OBIETTIVO DI SALDO FINALE DI COMPETENZA 2017 RIDETERMINATO</t>
  </si>
  <si>
    <t>SALDO TRA ENTRATE E SPESE FINALI VALIDE AI FINI DEI SALDI DI FINANZA PUBBLICA</t>
  </si>
  <si>
    <t>Impegni degli enti locali colpiti dal sisma di cui agli allegati 1, 2 e 2-bis al decreto-legge 17 ottobre 2016, n. 189 per</t>
  </si>
  <si>
    <t>SALDO TRA ENTRATE E SPESE FINALI RIDETERMINATO valido ai fini dei vincoli di finanza pubblica</t>
  </si>
  <si>
    <t>OBIETTIVO DI SALDO FINALE DI COMPETENZA 2017</t>
  </si>
  <si>
    <t>SPAZI FINANZIARI ACQUISITI NELL'ANNO 2017 CON INTESE REGIONALI E PATTI DI SOLIDARIETA'</t>
  </si>
  <si>
    <t>OBIETTIVO DI SALDO FINALE DI COMPETENZA 2017 RIDETERMINATO a seguito del recupero degli spazi</t>
  </si>
  <si>
    <t>DIFFERENZA TRA IL SALDO TRA ENTRATE E SPESE FINALI valide ai fini del saldo di finanza pubblica E</t>
  </si>
  <si>
    <t>S A L D O  D I   F I N A N Z A P U B B L I C A          2017</t>
  </si>
  <si>
    <t>L'ente ha rispettato nell'esercizio il vincolo di Pareggio di bilancio e non risulta strutturalmente deficitario ai sensi del D.M. 18/02/2013.</t>
  </si>
  <si>
    <t>Indirizzo</t>
  </si>
  <si>
    <t>%</t>
  </si>
  <si>
    <t>Funzioni attribuite e</t>
  </si>
  <si>
    <t xml:space="preserve">Oneri </t>
  </si>
  <si>
    <t>RISULTATI DI BILANCIO</t>
  </si>
  <si>
    <t>sito WEB</t>
  </si>
  <si>
    <t>Partec.</t>
  </si>
  <si>
    <t>attività svolte</t>
  </si>
  <si>
    <t>per l'ente</t>
  </si>
  <si>
    <t>Anno  2016</t>
  </si>
  <si>
    <t>Anno  2015</t>
  </si>
  <si>
    <t>Anno  2014</t>
  </si>
  <si>
    <t>TASK SRL</t>
  </si>
  <si>
    <t>www.task.sinp.net</t>
  </si>
  <si>
    <t>SVOLGIMENTO DI SERVIZI TELEMATICI DIVERSI</t>
  </si>
  <si>
    <t>COSMARI SRL</t>
  </si>
  <si>
    <t>www.cosmarimc.it</t>
  </si>
  <si>
    <t>TENNACOLA SPA</t>
  </si>
  <si>
    <t>www.tennacola.it</t>
  </si>
  <si>
    <t>FORNITURA DI ACQUA, PRODUZIONE E DISTRIBUZIONE ACQUA POTABILE, RACCOLTA E TRATTAM.ACQUE REFLUE</t>
  </si>
  <si>
    <t>AUTORITA' AMBITO TERRITORIALE OTTIMALE N. 4 MARCHE CENTRO SUD-ALTO PICENO-MACERATESE- AATO 4</t>
  </si>
  <si>
    <t>www.aato4.it</t>
  </si>
  <si>
    <t>Si riepilogano nella tabella sottostante le partecipazioni possedute dall'ente.</t>
  </si>
  <si>
    <t>TRATTAMENTO RIFIUTI</t>
  </si>
  <si>
    <t>AMBITO TERRITORIALE OTTIMALE</t>
  </si>
  <si>
    <t>ESITI DELLA VERIFICA DEI CREDITI E DEBITI RECIPROCI CON LE SOCIETA' PARTECIPATE</t>
  </si>
  <si>
    <t>SOCIETA' PARTECIPATE</t>
  </si>
  <si>
    <t>credito del comune v/società</t>
  </si>
  <si>
    <t>debito della società v/Comune</t>
  </si>
  <si>
    <t>diff.</t>
  </si>
  <si>
    <t>debito del Comune v/società</t>
  </si>
  <si>
    <t>credito della società v/Comune</t>
  </si>
  <si>
    <t>Note</t>
  </si>
  <si>
    <t xml:space="preserve"> Residui Attivi  </t>
  </si>
  <si>
    <t>contabilità della società</t>
  </si>
  <si>
    <t xml:space="preserve"> Residui Passivi  </t>
  </si>
  <si>
    <t>COSMARI S.R.L.</t>
  </si>
  <si>
    <t>L'ente, con appositi atti, ha correttamente adempiuto alla Revisiore straordinaria delle partecipazioni ai sensi dell'art. 24 del D.Lgs. 175/2016</t>
  </si>
  <si>
    <t>ELEMENTI RICHIESTI DALL'ART. 2427 DEL C.C. NONCHE' DA ALTRE NORME E PRINCIPI CONTABILI APPLICABILI</t>
  </si>
  <si>
    <t>Le informazioni richieste all’art. 2427 del C.C., riguardanti il Bilancio Civilistico  delle imprese, possono essere adattate anche al Rendiconto dell’ente. In particolare, si ritiene di fornire le seguenti informazioni previste all’art. 2427 del c.c. e riferibili anche alla contabilità finanziaria degli enti locali.</t>
  </si>
  <si>
    <t xml:space="preserve">Con Comunicato del Ministero dell’Interno del 25/04/2018 “Gli enti locali con popolazione inferiore a 5000 abitanti hanno la facoltà di rinviare l’adozione della contabilità economico patrimoniale al 1° gennaio 2018.” L’Ente non ha avviato la contabilità economico patrimoniale nel corso del 2017 pertanto usufruisce di questa ultima proroga. </t>
  </si>
  <si>
    <t>Nello conto del patrimonio (stato patrimoniale dal 2018) sono rilevati gli elementi dell’attivo e del passivo, nonché le variazioni che gli elementi patrimoniali hanno subito per effetto della gestione.</t>
  </si>
  <si>
    <t>Si sottolinea che la fase di riclassificazione delle voci dello stato patrimoniale al 31/12/2017 – 01/01/2018 e l’applicazione dei nuovi criteri di valutazione dell’attivo e del passivo previsti dal principio contabile applicato 4/3 richiedono molto tempo e risorse finanziarie e si ritiene opportuno, pertanto, che l’Ente  provveda a breve ad affidare incarichi esterni o a reperire le risorse interne (qualora fossero presenti) per avviare tale fase.</t>
  </si>
  <si>
    <t>Le immobilizzazioni iscritte nello stato patrimoniale sono state valutate in base ai criteri indicati nell’art. 230 del TUEL. Nel corso del 2017 l’Ente non ha effettuato alcuna bonifica dei dati presenti nell’inventario e pertanto l’inventario censito necessita di un aggiornamento puntuale anche in vista dei nuovi principi contabili.</t>
  </si>
  <si>
    <t>L’ente non si è dotato di idonee procedure contabili per la compilazione e la tenuta dell’inventario in quanto lo stesso è redatto manualmente. Non esistono pertanto rilevazioni sistematiche ed aggiornate sullo stato della effettiva consistenza del patrimonio dell’ente.</t>
  </si>
  <si>
    <t>Non ci sono costi pluriennali capitalizzati iscritti nella voce A I) dell’attivo patrimoniale.</t>
  </si>
  <si>
    <t>Il patrimonio immobiliare non ha subito fatti gestionali che non hanno dato luogo a transazioni monetarie. Nella colonna variazione di altre cause si trovano solo gli ammortamenti.</t>
  </si>
  <si>
    <t>Le immobilizzazioni finanziarie riferite alle partecipazioni sono state valutate col criterio del costo. E’ pertanto necessario per valutare la partecipazioni come indicato nel principio contabile applicato 4/3.</t>
  </si>
  <si>
    <t>I debiti da finanziamento sono stati iscritti nel conto del patrimonio per l'importo corrispondente ai debiti residui in sorte capitale dei prestiti in essere.</t>
  </si>
  <si>
    <t>I debiti di funzionamento sono stati iscritti nel conto del patrimonio per l'importo corrispondente ai residui passivi del titolo I della spesa.</t>
  </si>
  <si>
    <t>I crediti sono stati iscritti nel conto patrimoniale per l'importo corrispondente ai residui attivi risultanti dal conto del bilancio.</t>
  </si>
  <si>
    <t>pag. 16</t>
  </si>
  <si>
    <t>pag. 17</t>
  </si>
  <si>
    <t>pag. 18</t>
  </si>
  <si>
    <t>pag. 19</t>
  </si>
  <si>
    <t>pag. 20</t>
  </si>
  <si>
    <t>pag. 21</t>
  </si>
  <si>
    <t>pag. 22</t>
  </si>
  <si>
    <t>pag. 23</t>
  </si>
  <si>
    <t>a)     Parte accantonata</t>
  </si>
  <si>
    <t>b)     Parte vincolata</t>
  </si>
  <si>
    <t>c)     Parte destinata</t>
  </si>
  <si>
    <t>d)     Parte disponibile (+/-)</t>
  </si>
  <si>
    <r>
      <t> l’art. 151, comma 6, del D.Lgs. n. 267/2000 prevede che al rendiconto venga allegata una relazione sulla gestione, nella quale vengano espresse le valutazioni di efficacia dell'azione condotta sulla base dei risultati conseguiti. Ancora l’art. 231 del D.Lgs. n. 267/00 precisa che “</t>
    </r>
    <r>
      <rPr>
        <i/>
        <sz val="11"/>
        <rFont val="Arial"/>
        <family val="2"/>
      </rPr>
      <t>La relazione sulla gestione è un documento illustrativo della gestione dell’ente, nonché dei fatti di rilievo verificatisi dopo la chiusura dell'esercizio, contiene ogni eventuale informazione utile ad una migliore comprensione dei dati contabili</t>
    </r>
    <r>
      <rPr>
        <sz val="11"/>
        <rFont val="Arial"/>
        <family val="2"/>
      </rPr>
      <t>”.</t>
    </r>
  </si>
  <si>
    <t>LE SPESE PER INVESTIMENTI</t>
  </si>
  <si>
    <t>IL FONDO PLURIENNALE VINCOLATO</t>
  </si>
  <si>
    <t>LA GESTIONE DEI RESIDUI</t>
  </si>
  <si>
    <t>IL PAREGGIO DI BILANCIO</t>
  </si>
  <si>
    <t>F.P.V. entrata (al netto di quello rinveniente da debito) + acc. entrate finali – imp. spese finali  - F.P.V. (al netto di quello rinveniente da debito) ³ 0</t>
  </si>
  <si>
    <t>LE PARTECIPAZIONI</t>
  </si>
  <si>
    <t>IL CONTO DEL PATRIMONIO</t>
  </si>
  <si>
    <t>Nel corso dell’esercizio 2017, l’Ente ha provveduto ad esternalizzare i seguenti servizi pubblici locali o, comunque, ha sostenuto le seguenti spese a favore di organismi partecipati direttamente:</t>
  </si>
  <si>
    <t>COMUNE DI GUALDO</t>
  </si>
  <si>
    <t>QUOTA ACCANTONATA PER F.C.D.E. per E. 20.00,00: trattasi dell'accantonamento previsto dalla legge per il Fondo Crediti di Dubbia Esigibilità la cui determinazione viene illustrata nell'apposita sezione della presente relazione.</t>
  </si>
  <si>
    <t>QUOTA VINCOLATA PER LEGGI E PRINCIPI CONTABILI per E. 3.500,00: trattasi dell'accantonamento per indennità di fine mandato del Sindaco.</t>
  </si>
  <si>
    <t>Le quote accantonate e vincolate del risultato di amministrazione sono così formate:</t>
  </si>
  <si>
    <t>FONDO CREDITI   DI DUBBIA ESIGIBILTA'</t>
  </si>
  <si>
    <t>DI CUI   FONDO CREDITI DI DUBBIA ESIGIBILITA' DI PARTE CORRENTE (n)</t>
  </si>
  <si>
    <t xml:space="preserve"> 1 FUNZIONI GENERALI DI AMMINISTRAZIONE, DI GESTIONE, DI CONTROLLO</t>
  </si>
  <si>
    <t>3 FUNZIONI DI POLIZIA LOCALE</t>
  </si>
  <si>
    <t>4 FUNZIONI NEL SETTORE DELL'ISTRUZIONE PUBBLICA</t>
  </si>
  <si>
    <t>6 FUNZIONI RELATIVE AL SETTORE SPORTIVO E RICREATIVO</t>
  </si>
  <si>
    <t>7 FUNZIONI RELATIVE AL SETTORE TURISTICO</t>
  </si>
  <si>
    <t>8FUNZIONI NEL CAMPO DELLA VIABILITA', TRASPORTI E ILLUMINAZIONE PUBBLICA</t>
  </si>
  <si>
    <t>9 FUNZIONI INERENTI LA GESTIONE DEL TERRITORIO E DELL'AMBIENTE</t>
  </si>
  <si>
    <t>10 FUNZIONI INERENTI IL SETTORE SOCIALE</t>
  </si>
  <si>
    <t>11 FUNZIONI INERENTI LO SVILUPPO ECONOMICO</t>
  </si>
  <si>
    <t>FUNZIONE SPESE DI INVESTIMENTO IMMOBILIARE</t>
  </si>
  <si>
    <t>Il Documento Unico di Programmazione 2017-2019 è stato approvato con deliberazione di C.C. n. 15 del 03/08/2017.</t>
  </si>
  <si>
    <t xml:space="preserve">Il Bilancio di Previsione 2017/2019 è stato approvato con Deliberazione di C.C. n. 16 del 03/08/2017. </t>
  </si>
  <si>
    <t>VARIAZIONI DI BILANCIO DI COMPETENZA DEL CONSIGLIO COMUNALE</t>
  </si>
  <si>
    <t>BILANCIO DI PREVISIONE FINANZIARIO 2017/2019 -  VARIAZIONE DI ASSESTAMENTO GENERALE ( ART. 175, COMMA 8, TUEL), SALVAGUARDIA DEGLI EQUILIBRI DI BILANCIO (ART.193 TUEL) E UTILIZZO AVANZO DI AMMINISTRAZIONE 2016.</t>
  </si>
  <si>
    <t>Con Deliberazione di Giunta Comunale n. 50 del 29/09/2017 sono state assegnate ai responsabili dei servizi le dotazioni finanziarie in vigenza dell'esercizio provvisorio.</t>
  </si>
  <si>
    <t xml:space="preserve">Con deliberazione di G.C. n. 26 del 26/09/2017 ad oggetto: "RIACCERTAMENTO ORDINARIO DEI RESIDUI ATTIVI E PASSIVI PROVENIENTI DALL'ESERCIZIO FINANZIARIO 2016 E PRECEDENTI  SECONDO  LE  MODALITA' DI CUI ALL'ART. 3,  COMMA 4, DEL D.LGS.  23/6/2011, n. 118" si è provveduto alla cancellazione di impegni e accertamento per economie di spesa e minori entrate di competenza 2017, nonché è stata disposta la reimputazione agli esercizi successivi di alcune spese. </t>
  </si>
  <si>
    <t>pag.8</t>
  </si>
  <si>
    <t>pag. 24</t>
  </si>
  <si>
    <t>pag. 25</t>
  </si>
  <si>
    <t>. relativamente al magroaggreato "Redditi da lavoro dipendente" dal 2017 il costo aumenta in quanto sono stati assunti, con oneri a carico della Regione, n. 6 nuove unità da utilizzare nell'Ufficio Sisma comunale.</t>
  </si>
  <si>
    <t>N.6 UNITA' UFFICIO SISMA</t>
  </si>
  <si>
    <t>Spese MACROAGGREGATO 103 (voucher)</t>
  </si>
  <si>
    <t>Altre spese (LSU)</t>
  </si>
  <si>
    <t>Spese MISSIONI PERS.DIP.</t>
  </si>
  <si>
    <t>Rimborso da altri enti SERV.CONVENZIONE UFF.TEC.</t>
  </si>
  <si>
    <t>F.P.V. PARTE CORRENTE</t>
  </si>
  <si>
    <t>PF.P.V. alimentato da entrate libere accertate in c/competenza per finanziare i soli casi ammissi dal princio contabile (trattamento economico e incarichi legali)</t>
  </si>
  <si>
    <t>TOTALE F.P.V. PARTE CORRENTE ACCANTONATO AL 31/12</t>
  </si>
  <si>
    <t>F.P.V. PARTE CAPITALE</t>
  </si>
  <si>
    <t>F.P.V. alimentato da entrate vincolate e destinate ad investimenti accertate in c/competenza</t>
  </si>
  <si>
    <t>F.P.V. alimentato da entrate vincolate e destinate ad investimenti accertate in anni precedenti</t>
  </si>
  <si>
    <t>TOTALE F.P.V. PARTE CAPITALE ACCANTONATO AL 31/12</t>
  </si>
  <si>
    <t>L'evoluzione del FPV per il biennio 2016/2017 è la seguente:</t>
  </si>
  <si>
    <t>Cod.bil.Parziale</t>
  </si>
  <si>
    <t>00.00.2.00.00.00.000</t>
  </si>
  <si>
    <t>SERV.NECR.CIM.-COSTR.ACQ.E MANUT.STRAORD. DI BENI ED OP.IMM. (CAP.E. 536)</t>
  </si>
  <si>
    <t>MANUTENZIONE STRAORDINARIA CASA RIPOSO/RES.PROT. DA REINVESTIMENTO LASCITI EREDITARI (E.CAP.605)</t>
  </si>
  <si>
    <t>LAVORI DI PRONTO INTERVENTO E DA CALAMITA' NATURALI</t>
  </si>
  <si>
    <t>INTERVENTI MANUTENZIONE STRAORDINARIA PATRIMONIO COMUNALE.</t>
  </si>
  <si>
    <t>INTERVENTI FINANZIATI DA INDENNIZZI ASSICURATIVI PER DANNI AL PATRIMONIO COMUNALE (E.CAP. 594)</t>
  </si>
  <si>
    <t>INTERVENTI DI RIPRISTINO DELLE INFRASTRUTTURE</t>
  </si>
  <si>
    <t>OPERE DI PRONTO INTERVENTO E MESSA IN SICUREZZA PER EVENTI SISMICI</t>
  </si>
  <si>
    <t>ONERI NON RIP.-SPESE PER OO.PP. NON ATTRIB. ALLE RUB.PR.SEZ.</t>
  </si>
  <si>
    <t>TOTALE F.P.V. AL 31/12</t>
  </si>
  <si>
    <t>Residui da compentenza</t>
  </si>
  <si>
    <t>RESIDUI TOTALI DA RIPORTARE</t>
  </si>
  <si>
    <t>Residui Rimasti</t>
  </si>
  <si>
    <t>I residui attivi con anzianità superiore ai cinque anni sono caratterizzati principalmente da avvisi di accertamento tributario. I crediti considerati difficilmente esigibili sono stati prudenzialmente accantonati al FCDE.</t>
  </si>
  <si>
    <t>I residui passivi con anzianità maggiore di cinque anni sono attribuibili per lo più a rimborsi di cauzioni per degenze presso la Casa Riposo/Res. Protetta.</t>
  </si>
  <si>
    <t>Dalla verifica delle contabilità dell'ente e delle società partecipate emergono le seguenti situazioni debitorie/creditorie al 31/12/2017</t>
  </si>
  <si>
    <t>A.A.T.O. 4</t>
  </si>
  <si>
    <t>Da un riscontro contabile con la società non risulta ancora ricevuta dall'ente una nota di credito emessa.</t>
  </si>
  <si>
    <t>Convenzione Servizio Tecnico - Rimborso quote</t>
  </si>
  <si>
    <t>Nell'esercizio finanziario 2017 le entrate totali risultano definitivamente accertate in E.4313001,09</t>
  </si>
  <si>
    <t>Le voci di entrata più rilevanti sono costituite dai trasferimenti dello Stato e della Regione e da altri enti del settore pubblico pari ad E. 1627233,38 connesse, nella maggioranza, ai trasferimenti regionali per gli interventi legati al sisma 2016.</t>
  </si>
  <si>
    <t>Le spese totali nel corso dell'esercizio finanziario sono state impegnate complessivamente per E. 4313001,09 di cui E. 1331105,19 per spese in conto capitale (TIT.II) ed E2667475,42 per spese correnti (TIT.I).</t>
  </si>
  <si>
    <t>La spesa impegnata per il personale indicata all'Intervento I del Titolo I ammonta ad E. 331405,21 è pari a circa il 12,42% delle spese correnti.</t>
  </si>
  <si>
    <t>La spesa impegnata per acquisto beni di consumo e di materie prime indicate all'intervento II del Titolo I ammonta ad E. 238114,36 ed è pari a circa il 8,93% delle spese correnti.</t>
  </si>
  <si>
    <t>La spesa impegnata per prestazioni di servizi indicata all'Intervento III del Titolo I ammonta ad E. 1129359,81 ed è pari a circa il 42,34% delle spese correnti.</t>
  </si>
  <si>
    <t>La spesa impegnata per trasferimenti indicate all'Intervento VI del Titolo I ammonta ad E. 926970,66  ed è pari a circa il 34,75% delle spese correnti.</t>
  </si>
  <si>
    <t>Dai dati consuntivi, si rileva che le percentuali di copertura dei costi del servizio smaltimento rifiuti solidi urbani e dei servizi pubblici a domanda individuale rispettano la normativa vigente in materia.</t>
  </si>
  <si>
    <r>
      <t xml:space="preserve">La gestione finanziaria dell'esercizio ha chiuso con un  </t>
    </r>
    <r>
      <rPr>
        <b/>
        <sz val="11"/>
        <rFont val="Arial"/>
        <family val="2"/>
      </rPr>
      <t>AVANZO DI AMMINISTRAZIONE di Euro 108.797,13</t>
    </r>
  </si>
  <si>
    <t>In tale fase si è provveduto all'eliminazione di residui attivi per E. 42.162,23 e di residui passivi per E. 74.042,91 perché insussistenti, inesigibili o perenti.</t>
  </si>
  <si>
    <t>Allegato alla Deliberazione di Giunta Comunale n. 48 del 03/07/2018.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</si>
</sst>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 #,##0.00;[Red]\-&quot;€&quot;\ #,##0.00"/>
    <numFmt numFmtId="164" formatCode="&quot;L.&quot;\ #,##0"/>
  </numFmts>
  <fonts count="63"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12"/>
      <name val="Arial"/>
      <family val="2"/>
    </font>
    <font>
      <sz val="10"/>
      <name val="Arial"/>
      <family val="2"/>
    </font>
    <font>
      <b/>
      <sz val="16"/>
      <name val="Arial"/>
      <family val="2"/>
    </font>
    <font>
      <sz val="8"/>
      <name val="Arial"/>
      <family val="2"/>
    </font>
    <font>
      <sz val="11"/>
      <name val="Arial"/>
      <family val="2"/>
    </font>
    <font>
      <b/>
      <sz val="11"/>
      <name val="Arial"/>
      <family val="2"/>
    </font>
    <font>
      <sz val="11"/>
      <name val="Arial"/>
      <family val="2"/>
    </font>
    <font>
      <u/>
      <sz val="11"/>
      <name val="Arial"/>
      <family val="2"/>
    </font>
    <font>
      <sz val="14"/>
      <name val="Arial"/>
      <family val="2"/>
    </font>
    <font>
      <sz val="24"/>
      <name val="Arial"/>
      <family val="2"/>
    </font>
    <font>
      <b/>
      <i/>
      <sz val="17"/>
      <name val="Berlin Sans FB Demi"/>
      <family val="2"/>
    </font>
    <font>
      <sz val="26"/>
      <name val="Berlin Sans FB Demi"/>
      <family val="2"/>
    </font>
    <font>
      <sz val="26"/>
      <name val="Arial"/>
      <family val="2"/>
    </font>
    <font>
      <b/>
      <i/>
      <sz val="11"/>
      <color indexed="8"/>
      <name val="Calibri"/>
      <family val="2"/>
    </font>
    <font>
      <b/>
      <sz val="9"/>
      <name val="Arial"/>
      <family val="2"/>
    </font>
    <font>
      <b/>
      <i/>
      <sz val="16"/>
      <color indexed="8"/>
      <name val="Calibri"/>
      <family val="2"/>
    </font>
    <font>
      <sz val="9"/>
      <name val="Arial"/>
      <family val="2"/>
    </font>
    <font>
      <sz val="11"/>
      <color rgb="FFFF0000"/>
      <name val="Arial"/>
      <family val="2"/>
    </font>
    <font>
      <b/>
      <u/>
      <sz val="9"/>
      <name val="Arial"/>
      <family val="2"/>
    </font>
    <font>
      <i/>
      <sz val="9"/>
      <name val="Arial"/>
      <family val="2"/>
    </font>
    <font>
      <b/>
      <i/>
      <sz val="12"/>
      <color indexed="8"/>
      <name val="Calibri"/>
      <family val="2"/>
    </font>
    <font>
      <i/>
      <sz val="11"/>
      <name val="Arial"/>
      <family val="2"/>
    </font>
    <font>
      <vertAlign val="superscript"/>
      <sz val="11"/>
      <name val="Arial"/>
      <family val="2"/>
    </font>
    <font>
      <b/>
      <sz val="11"/>
      <color rgb="FF000000"/>
      <name val="Arial"/>
      <family val="2"/>
    </font>
    <font>
      <b/>
      <vertAlign val="superscript"/>
      <sz val="11"/>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rgb="FF000000"/>
      <name val="Arial"/>
      <family val="2"/>
    </font>
    <font>
      <sz val="8"/>
      <color rgb="FF000000"/>
      <name val="Arial"/>
      <family val="2"/>
    </font>
    <font>
      <sz val="11"/>
      <color rgb="FF000000"/>
      <name val="Arial"/>
      <family val="2"/>
    </font>
    <font>
      <u/>
      <sz val="11"/>
      <color rgb="FF000000"/>
      <name val="Arial"/>
      <family val="2"/>
    </font>
    <font>
      <sz val="11"/>
      <color theme="1"/>
      <name val="Arial"/>
      <family val="2"/>
    </font>
    <font>
      <b/>
      <sz val="11"/>
      <color theme="1"/>
      <name val="Arial"/>
      <family val="2"/>
    </font>
    <font>
      <b/>
      <i/>
      <sz val="11"/>
      <name val="Arial"/>
      <family val="2"/>
    </font>
    <font>
      <sz val="11"/>
      <name val="Times New Roman"/>
      <family val="1"/>
    </font>
    <font>
      <sz val="11"/>
      <color rgb="FF000000"/>
      <name val="Calibri"/>
      <family val="2"/>
    </font>
    <font>
      <sz val="7"/>
      <name val="Arial"/>
      <family val="2"/>
    </font>
    <font>
      <b/>
      <i/>
      <sz val="7"/>
      <name val="Arial"/>
      <family val="2"/>
    </font>
    <font>
      <b/>
      <sz val="7"/>
      <name val="Arial"/>
      <family val="2"/>
    </font>
    <font>
      <b/>
      <sz val="7"/>
      <color rgb="FF000000"/>
      <name val="Arial"/>
      <family val="2"/>
    </font>
    <font>
      <b/>
      <sz val="18"/>
      <color theme="3"/>
      <name val="Cambria"/>
      <family val="2"/>
      <scheme val="major"/>
    </font>
    <font>
      <b/>
      <i/>
      <sz val="11"/>
      <color theme="1"/>
      <name val="Arial"/>
      <family val="2"/>
    </font>
    <font>
      <sz val="9"/>
      <color rgb="FF000000"/>
      <name val="Arial"/>
      <family val="2"/>
    </font>
  </fonts>
  <fills count="40">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rgb="FFCFCFC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8CCE4"/>
        <bgColor indexed="64"/>
      </patternFill>
    </fill>
    <fill>
      <patternFill patternType="solid">
        <fgColor rgb="FFFFFFFF"/>
        <bgColor indexed="64"/>
      </patternFill>
    </fill>
    <fill>
      <patternFill patternType="solid">
        <fgColor theme="9" tint="0.59999389629810485"/>
        <bgColor indexed="64"/>
      </patternFill>
    </fill>
    <fill>
      <patternFill patternType="solid">
        <fgColor rgb="FFDAEEF3"/>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rgb="FF000000"/>
      </bottom>
      <diagonal/>
    </border>
  </borders>
  <cellStyleXfs count="59">
    <xf numFmtId="0" fontId="0" fillId="0" borderId="0"/>
    <xf numFmtId="0" fontId="3" fillId="0" borderId="0" applyNumberFormat="0" applyFill="0" applyBorder="0" applyAlignment="0" applyProtection="0"/>
    <xf numFmtId="0" fontId="31" fillId="0" borderId="0" applyNumberFormat="0" applyFill="0" applyBorder="0" applyAlignment="0" applyProtection="0"/>
    <xf numFmtId="0" fontId="32" fillId="0" borderId="33" applyNumberFormat="0" applyFill="0" applyAlignment="0" applyProtection="0"/>
    <xf numFmtId="0" fontId="33" fillId="0" borderId="34" applyNumberFormat="0" applyFill="0" applyAlignment="0" applyProtection="0"/>
    <xf numFmtId="0" fontId="34" fillId="0" borderId="35" applyNumberFormat="0" applyFill="0" applyAlignment="0" applyProtection="0"/>
    <xf numFmtId="0" fontId="34" fillId="0" borderId="0" applyNumberFormat="0" applyFill="0" applyBorder="0" applyAlignment="0" applyProtection="0"/>
    <xf numFmtId="0" fontId="35" fillId="5" borderId="0" applyNumberFormat="0" applyBorder="0" applyAlignment="0" applyProtection="0"/>
    <xf numFmtId="0" fontId="36" fillId="6" borderId="0" applyNumberFormat="0" applyBorder="0" applyAlignment="0" applyProtection="0"/>
    <xf numFmtId="0" fontId="37" fillId="7" borderId="0" applyNumberFormat="0" applyBorder="0" applyAlignment="0" applyProtection="0"/>
    <xf numFmtId="0" fontId="38" fillId="8" borderId="36" applyNumberFormat="0" applyAlignment="0" applyProtection="0"/>
    <xf numFmtId="0" fontId="39" fillId="9" borderId="37" applyNumberFormat="0" applyAlignment="0" applyProtection="0"/>
    <xf numFmtId="0" fontId="40" fillId="9" borderId="36" applyNumberFormat="0" applyAlignment="0" applyProtection="0"/>
    <xf numFmtId="0" fontId="41" fillId="0" borderId="38" applyNumberFormat="0" applyFill="0" applyAlignment="0" applyProtection="0"/>
    <xf numFmtId="0" fontId="42" fillId="10" borderId="39" applyNumberFormat="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5" fillId="0" borderId="41" applyNumberFormat="0" applyFill="0" applyAlignment="0" applyProtection="0"/>
    <xf numFmtId="0" fontId="46"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6" fillId="15" borderId="0" applyNumberFormat="0" applyBorder="0" applyAlignment="0" applyProtection="0"/>
    <xf numFmtId="0" fontId="46"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6" fillId="19" borderId="0" applyNumberFormat="0" applyBorder="0" applyAlignment="0" applyProtection="0"/>
    <xf numFmtId="0" fontId="46"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6" fillId="31" borderId="0" applyNumberFormat="0" applyBorder="0" applyAlignment="0" applyProtection="0"/>
    <xf numFmtId="0" fontId="46"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46" fillId="35" borderId="0" applyNumberFormat="0" applyBorder="0" applyAlignment="0" applyProtection="0"/>
    <xf numFmtId="0" fontId="2" fillId="0" borderId="0"/>
    <xf numFmtId="0" fontId="2" fillId="11" borderId="40" applyNumberFormat="0" applyFont="0" applyAlignment="0" applyProtection="0"/>
    <xf numFmtId="0" fontId="1" fillId="0" borderId="0"/>
    <xf numFmtId="0" fontId="60" fillId="0" borderId="0" applyNumberFormat="0" applyFill="0" applyBorder="0" applyAlignment="0" applyProtection="0"/>
    <xf numFmtId="0" fontId="1" fillId="11" borderId="40"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cellStyleXfs>
  <cellXfs count="462">
    <xf numFmtId="0" fontId="0" fillId="0" borderId="0" xfId="0"/>
    <xf numFmtId="0" fontId="0" fillId="0" borderId="0" xfId="0" applyAlignment="1">
      <alignment vertical="center"/>
    </xf>
    <xf numFmtId="0" fontId="0" fillId="0" borderId="0" xfId="0" applyBorder="1" applyAlignment="1">
      <alignment vertical="center"/>
    </xf>
    <xf numFmtId="0" fontId="6" fillId="0" borderId="0" xfId="0" applyFont="1" applyAlignment="1">
      <alignment vertical="center"/>
    </xf>
    <xf numFmtId="0" fontId="6" fillId="0" borderId="0" xfId="0" applyFont="1"/>
    <xf numFmtId="0" fontId="6" fillId="0" borderId="0" xfId="0" applyFont="1" applyBorder="1" applyAlignment="1">
      <alignment vertical="center"/>
    </xf>
    <xf numFmtId="0" fontId="6" fillId="0" borderId="0" xfId="0" applyFont="1" applyBorder="1"/>
    <xf numFmtId="164" fontId="6" fillId="0" borderId="0" xfId="1" applyNumberFormat="1" applyFont="1" applyBorder="1" applyAlignment="1">
      <alignment vertical="center"/>
    </xf>
    <xf numFmtId="0" fontId="6" fillId="0" borderId="3" xfId="0" applyFont="1" applyFill="1" applyBorder="1" applyAlignment="1">
      <alignment horizontal="left" vertical="center" wrapText="1"/>
    </xf>
    <xf numFmtId="0" fontId="6" fillId="0" borderId="1" xfId="0" applyFont="1" applyFill="1" applyBorder="1" applyAlignment="1">
      <alignment horizontal="left" vertical="center"/>
    </xf>
    <xf numFmtId="0" fontId="6" fillId="0" borderId="4" xfId="0" applyFont="1" applyFill="1" applyBorder="1" applyAlignment="1">
      <alignment horizontal="left" vertical="center"/>
    </xf>
    <xf numFmtId="0" fontId="6" fillId="0" borderId="5" xfId="0" applyFont="1" applyFill="1" applyBorder="1" applyAlignment="1">
      <alignment horizontal="center" vertical="center" wrapText="1"/>
    </xf>
    <xf numFmtId="0" fontId="6" fillId="0" borderId="0" xfId="0" applyFont="1" applyFill="1"/>
    <xf numFmtId="4" fontId="6" fillId="0" borderId="5" xfId="1" applyNumberFormat="1" applyFont="1" applyBorder="1" applyAlignment="1">
      <alignment vertical="center"/>
    </xf>
    <xf numFmtId="4" fontId="6" fillId="0" borderId="5" xfId="1" applyNumberFormat="1" applyFont="1" applyBorder="1" applyAlignment="1">
      <alignment horizontal="right" vertical="center"/>
    </xf>
    <xf numFmtId="4" fontId="6" fillId="0" borderId="0" xfId="1" applyNumberFormat="1" applyFont="1" applyBorder="1" applyAlignment="1">
      <alignment horizontal="right" vertical="center"/>
    </xf>
    <xf numFmtId="4" fontId="6" fillId="0" borderId="8" xfId="0" applyNumberFormat="1" applyFont="1" applyFill="1" applyBorder="1" applyAlignment="1">
      <alignment horizontal="right" vertical="center"/>
    </xf>
    <xf numFmtId="2" fontId="6" fillId="0" borderId="0" xfId="1" applyNumberFormat="1" applyFont="1" applyBorder="1" applyAlignment="1">
      <alignment vertical="center"/>
    </xf>
    <xf numFmtId="4" fontId="6" fillId="0" borderId="0" xfId="0" applyNumberFormat="1" applyFont="1" applyBorder="1" applyAlignment="1">
      <alignment vertical="center"/>
    </xf>
    <xf numFmtId="4" fontId="5" fillId="0" borderId="12" xfId="1" applyNumberFormat="1" applyFont="1" applyBorder="1" applyAlignment="1">
      <alignment horizontal="right" vertical="center"/>
    </xf>
    <xf numFmtId="0" fontId="4" fillId="0" borderId="0" xfId="0" applyFont="1"/>
    <xf numFmtId="0" fontId="0" fillId="0" borderId="0" xfId="0" applyAlignment="1">
      <alignment horizontal="left"/>
    </xf>
    <xf numFmtId="0" fontId="7" fillId="0" borderId="0" xfId="0" applyFont="1"/>
    <xf numFmtId="0" fontId="10" fillId="0" borderId="0" xfId="0" applyFont="1"/>
    <xf numFmtId="0" fontId="12" fillId="0" borderId="0" xfId="0" applyFont="1"/>
    <xf numFmtId="0" fontId="12" fillId="0" borderId="0" xfId="0" applyFont="1" applyAlignment="1">
      <alignment horizontal="justify"/>
    </xf>
    <xf numFmtId="0" fontId="0" fillId="0" borderId="0" xfId="0" applyAlignment="1">
      <alignment horizontal="justify"/>
    </xf>
    <xf numFmtId="4" fontId="10" fillId="0" borderId="5" xfId="1" applyNumberFormat="1" applyFont="1" applyBorder="1" applyAlignment="1">
      <alignment vertical="center"/>
    </xf>
    <xf numFmtId="4" fontId="10" fillId="0" borderId="0" xfId="1" applyNumberFormat="1" applyFont="1" applyBorder="1" applyAlignment="1">
      <alignment vertical="center"/>
    </xf>
    <xf numFmtId="0" fontId="13" fillId="0" borderId="0" xfId="0" applyFont="1" applyAlignment="1">
      <alignment horizontal="left" vertical="center"/>
    </xf>
    <xf numFmtId="0" fontId="10" fillId="0" borderId="0" xfId="0" applyFont="1" applyAlignment="1">
      <alignment vertical="center"/>
    </xf>
    <xf numFmtId="0" fontId="10" fillId="0" borderId="0" xfId="0" applyFont="1" applyBorder="1" applyAlignment="1">
      <alignment vertical="center"/>
    </xf>
    <xf numFmtId="0" fontId="11" fillId="0" borderId="5" xfId="0" applyFont="1" applyBorder="1" applyAlignment="1">
      <alignment horizontal="center" vertical="center"/>
    </xf>
    <xf numFmtId="0" fontId="11" fillId="0" borderId="5" xfId="0" applyFont="1" applyBorder="1" applyAlignment="1">
      <alignment horizontal="center" vertical="center" wrapText="1"/>
    </xf>
    <xf numFmtId="1" fontId="10" fillId="0" borderId="5" xfId="0" applyNumberFormat="1" applyFont="1" applyFill="1" applyBorder="1" applyAlignment="1">
      <alignment horizontal="center" vertical="center"/>
    </xf>
    <xf numFmtId="0" fontId="10" fillId="0" borderId="5" xfId="0" applyFont="1" applyFill="1" applyBorder="1" applyAlignment="1">
      <alignment horizontal="left" vertical="center" wrapText="1"/>
    </xf>
    <xf numFmtId="4" fontId="10" fillId="0" borderId="5" xfId="1" applyNumberFormat="1" applyFont="1" applyBorder="1" applyAlignment="1">
      <alignment horizontal="right" vertical="center"/>
    </xf>
    <xf numFmtId="0" fontId="10" fillId="0" borderId="0" xfId="0" applyFont="1" applyFill="1" applyBorder="1" applyAlignment="1">
      <alignment horizontal="left" vertical="center"/>
    </xf>
    <xf numFmtId="0" fontId="10" fillId="0" borderId="0" xfId="0" applyFont="1" applyFill="1" applyBorder="1" applyAlignment="1">
      <alignment horizontal="right" vertical="center" wrapText="1"/>
    </xf>
    <xf numFmtId="0" fontId="10" fillId="0" borderId="5" xfId="0" applyFont="1" applyFill="1" applyBorder="1" applyAlignment="1">
      <alignment horizontal="center" vertical="center" wrapText="1"/>
    </xf>
    <xf numFmtId="0" fontId="10" fillId="0" borderId="13" xfId="0" applyFont="1" applyFill="1" applyBorder="1" applyAlignment="1">
      <alignment horizontal="left" vertical="center" wrapText="1"/>
    </xf>
    <xf numFmtId="4" fontId="10" fillId="0" borderId="7" xfId="1" applyNumberFormat="1" applyFont="1" applyBorder="1" applyAlignment="1">
      <alignment vertical="center"/>
    </xf>
    <xf numFmtId="0" fontId="10" fillId="0" borderId="5" xfId="0" applyFont="1" applyFill="1" applyBorder="1" applyAlignment="1">
      <alignment horizontal="center" vertical="center"/>
    </xf>
    <xf numFmtId="0" fontId="6" fillId="0" borderId="0" xfId="0" applyFont="1" applyFill="1" applyBorder="1"/>
    <xf numFmtId="0" fontId="10" fillId="0" borderId="0" xfId="0" applyFont="1" applyBorder="1"/>
    <xf numFmtId="0" fontId="10" fillId="0" borderId="0" xfId="0" applyFont="1" applyBorder="1" applyAlignment="1">
      <alignment horizontal="left"/>
    </xf>
    <xf numFmtId="0" fontId="11" fillId="0" borderId="0" xfId="0" applyFont="1" applyBorder="1" applyAlignment="1">
      <alignment horizontal="left"/>
    </xf>
    <xf numFmtId="0" fontId="11" fillId="0" borderId="0" xfId="0" applyFont="1" applyBorder="1" applyAlignment="1">
      <alignment horizontal="center"/>
    </xf>
    <xf numFmtId="0" fontId="11" fillId="0" borderId="0" xfId="0" applyFont="1" applyBorder="1"/>
    <xf numFmtId="0" fontId="10" fillId="0" borderId="0" xfId="0" applyFont="1" applyBorder="1" applyAlignment="1">
      <alignment horizontal="center"/>
    </xf>
    <xf numFmtId="0" fontId="10" fillId="0" borderId="0" xfId="0" applyFont="1" applyBorder="1" applyAlignment="1"/>
    <xf numFmtId="0" fontId="0" fillId="0" borderId="0" xfId="0" applyBorder="1"/>
    <xf numFmtId="0" fontId="12" fillId="0" borderId="9" xfId="0" applyFont="1" applyBorder="1" applyAlignment="1">
      <alignment horizontal="justify"/>
    </xf>
    <xf numFmtId="0" fontId="12" fillId="0" borderId="7" xfId="0" applyFont="1" applyBorder="1" applyAlignment="1">
      <alignment horizontal="justify"/>
    </xf>
    <xf numFmtId="4" fontId="0" fillId="0" borderId="0" xfId="0" applyNumberFormat="1" applyAlignment="1">
      <alignment horizontal="right"/>
    </xf>
    <xf numFmtId="4" fontId="0" fillId="0" borderId="0" xfId="0" applyNumberFormat="1" applyBorder="1" applyAlignment="1">
      <alignment horizontal="right"/>
    </xf>
    <xf numFmtId="4" fontId="10" fillId="0" borderId="0" xfId="0" applyNumberFormat="1" applyFont="1" applyBorder="1" applyAlignment="1">
      <alignment horizontal="right"/>
    </xf>
    <xf numFmtId="0" fontId="10" fillId="0" borderId="14" xfId="0" applyFont="1" applyBorder="1"/>
    <xf numFmtId="4" fontId="10" fillId="0" borderId="15" xfId="0" applyNumberFormat="1" applyFont="1" applyBorder="1" applyAlignment="1">
      <alignment horizontal="right"/>
    </xf>
    <xf numFmtId="0" fontId="10" fillId="0" borderId="14" xfId="0" applyFont="1" applyBorder="1" applyAlignment="1">
      <alignment horizontal="left"/>
    </xf>
    <xf numFmtId="0" fontId="11" fillId="0" borderId="14" xfId="0" applyFont="1" applyBorder="1" applyAlignment="1">
      <alignment horizontal="left"/>
    </xf>
    <xf numFmtId="0" fontId="10" fillId="0" borderId="14" xfId="0" applyFont="1" applyFill="1" applyBorder="1"/>
    <xf numFmtId="0" fontId="10" fillId="0" borderId="15" xfId="0" applyFont="1" applyBorder="1"/>
    <xf numFmtId="0" fontId="11" fillId="0" borderId="15" xfId="0" applyFont="1" applyBorder="1"/>
    <xf numFmtId="0" fontId="10" fillId="0" borderId="15" xfId="0" applyFont="1" applyBorder="1" applyAlignment="1"/>
    <xf numFmtId="0" fontId="10" fillId="0" borderId="17" xfId="0" applyFont="1" applyBorder="1"/>
    <xf numFmtId="0" fontId="10" fillId="0" borderId="18" xfId="0" applyFont="1" applyBorder="1"/>
    <xf numFmtId="0" fontId="10" fillId="0" borderId="18" xfId="0" applyFont="1" applyBorder="1" applyAlignment="1"/>
    <xf numFmtId="4" fontId="10" fillId="0" borderId="19" xfId="0" applyNumberFormat="1" applyFont="1" applyBorder="1" applyAlignment="1">
      <alignment horizontal="right"/>
    </xf>
    <xf numFmtId="0" fontId="0" fillId="0" borderId="0" xfId="0" applyAlignment="1">
      <alignment vertical="distributed"/>
    </xf>
    <xf numFmtId="4" fontId="5" fillId="0" borderId="12" xfId="0" applyNumberFormat="1" applyFont="1" applyFill="1" applyBorder="1" applyAlignment="1">
      <alignment horizontal="center" vertical="center" wrapText="1"/>
    </xf>
    <xf numFmtId="0" fontId="10" fillId="0" borderId="19" xfId="0" applyFont="1" applyBorder="1" applyAlignment="1"/>
    <xf numFmtId="0" fontId="14" fillId="0" borderId="0" xfId="0" applyFont="1" applyAlignment="1">
      <alignment horizontal="right"/>
    </xf>
    <xf numFmtId="4" fontId="6" fillId="0" borderId="0" xfId="0" applyNumberFormat="1" applyFont="1" applyBorder="1"/>
    <xf numFmtId="0" fontId="10" fillId="0" borderId="13" xfId="0" applyFont="1" applyBorder="1" applyAlignment="1">
      <alignment horizontal="left" vertical="center"/>
    </xf>
    <xf numFmtId="0" fontId="10" fillId="0" borderId="5" xfId="0" applyFont="1" applyBorder="1" applyAlignment="1">
      <alignment horizontal="center" vertical="center"/>
    </xf>
    <xf numFmtId="4" fontId="10" fillId="0" borderId="5" xfId="0" applyNumberFormat="1" applyFont="1" applyBorder="1" applyAlignment="1">
      <alignment horizontal="right" vertical="center" wrapText="1"/>
    </xf>
    <xf numFmtId="4" fontId="3" fillId="0" borderId="0" xfId="0" applyNumberFormat="1" applyFont="1" applyBorder="1" applyAlignment="1">
      <alignment horizontal="right"/>
    </xf>
    <xf numFmtId="0" fontId="10" fillId="0" borderId="9" xfId="0" applyFont="1" applyFill="1" applyBorder="1" applyAlignment="1">
      <alignment horizontal="justify"/>
    </xf>
    <xf numFmtId="4" fontId="6" fillId="0" borderId="0" xfId="0" applyNumberFormat="1" applyFont="1"/>
    <xf numFmtId="4" fontId="6" fillId="0" borderId="14" xfId="0" applyNumberFormat="1" applyFont="1" applyBorder="1" applyAlignment="1">
      <alignment horizontal="right" vertical="center" wrapText="1"/>
    </xf>
    <xf numFmtId="4" fontId="6" fillId="0" borderId="31" xfId="0" applyNumberFormat="1" applyFont="1" applyBorder="1" applyAlignment="1">
      <alignment horizontal="right" vertical="center" wrapText="1"/>
    </xf>
    <xf numFmtId="0" fontId="6" fillId="0" borderId="22" xfId="0" applyFont="1" applyBorder="1" applyAlignment="1">
      <alignment horizontal="center" vertical="center" wrapText="1"/>
    </xf>
    <xf numFmtId="4" fontId="3" fillId="0" borderId="22" xfId="0" applyNumberFormat="1" applyFont="1" applyBorder="1" applyAlignment="1">
      <alignment horizontal="right" vertical="center" wrapText="1"/>
    </xf>
    <xf numFmtId="0" fontId="6" fillId="0" borderId="15" xfId="0" applyFont="1" applyBorder="1" applyAlignment="1">
      <alignment horizontal="center" vertical="center" wrapText="1"/>
    </xf>
    <xf numFmtId="4" fontId="3" fillId="0" borderId="19" xfId="0" applyNumberFormat="1" applyFont="1" applyBorder="1" applyAlignment="1">
      <alignment horizontal="right" vertical="center" wrapText="1"/>
    </xf>
    <xf numFmtId="0" fontId="6" fillId="0" borderId="15" xfId="0" applyFont="1" applyBorder="1" applyAlignment="1">
      <alignment horizontal="right" vertical="center" wrapText="1"/>
    </xf>
    <xf numFmtId="4" fontId="3" fillId="0" borderId="15" xfId="0" applyNumberFormat="1" applyFont="1" applyBorder="1" applyAlignment="1">
      <alignment horizontal="right" vertical="center" wrapText="1"/>
    </xf>
    <xf numFmtId="4" fontId="3" fillId="0" borderId="32" xfId="0" applyNumberFormat="1" applyFont="1" applyBorder="1" applyAlignment="1">
      <alignment horizontal="right" vertical="center" wrapText="1"/>
    </xf>
    <xf numFmtId="0" fontId="6" fillId="0" borderId="14" xfId="0" applyFont="1" applyBorder="1" applyAlignment="1">
      <alignment horizontal="center" vertical="center" wrapText="1"/>
    </xf>
    <xf numFmtId="0" fontId="6" fillId="0" borderId="30" xfId="0" applyFont="1" applyBorder="1" applyAlignment="1">
      <alignment horizontal="right" vertical="center" wrapText="1"/>
    </xf>
    <xf numFmtId="0" fontId="6" fillId="0" borderId="17" xfId="0" applyFont="1" applyBorder="1" applyAlignment="1">
      <alignment vertical="center" wrapText="1"/>
    </xf>
    <xf numFmtId="4" fontId="3" fillId="0" borderId="30" xfId="0" applyNumberFormat="1" applyFont="1" applyBorder="1" applyAlignment="1">
      <alignment horizontal="right" vertical="center" wrapText="1"/>
    </xf>
    <xf numFmtId="0" fontId="6" fillId="0" borderId="14" xfId="0" applyFont="1" applyBorder="1" applyAlignment="1">
      <alignment vertical="center" wrapText="1"/>
    </xf>
    <xf numFmtId="0" fontId="6" fillId="0" borderId="0" xfId="0" applyFont="1" applyBorder="1" applyAlignment="1">
      <alignment vertical="center" wrapText="1"/>
    </xf>
    <xf numFmtId="0" fontId="6" fillId="0" borderId="29" xfId="0" applyFont="1" applyBorder="1" applyAlignment="1">
      <alignment vertical="center" wrapText="1"/>
    </xf>
    <xf numFmtId="0" fontId="10" fillId="0" borderId="9" xfId="0" applyNumberFormat="1" applyFont="1" applyFill="1" applyBorder="1" applyAlignment="1">
      <alignment horizontal="justify"/>
    </xf>
    <xf numFmtId="0" fontId="6" fillId="0" borderId="18" xfId="0" applyFont="1" applyBorder="1" applyAlignment="1">
      <alignment vertical="center" wrapText="1"/>
    </xf>
    <xf numFmtId="0" fontId="6" fillId="0" borderId="3" xfId="0" applyFont="1" applyBorder="1"/>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0" fillId="0" borderId="14" xfId="0" applyFont="1" applyBorder="1" applyAlignment="1">
      <alignment vertical="center" wrapText="1"/>
    </xf>
    <xf numFmtId="0" fontId="10" fillId="0" borderId="29" xfId="0" applyFont="1" applyBorder="1" applyAlignment="1">
      <alignment horizontal="center" vertical="center" wrapText="1"/>
    </xf>
    <xf numFmtId="0" fontId="10" fillId="0" borderId="19" xfId="0" applyFont="1" applyBorder="1" applyAlignment="1">
      <alignment horizontal="right" vertical="center" wrapText="1"/>
    </xf>
    <xf numFmtId="4" fontId="10" fillId="0" borderId="19" xfId="0" applyNumberFormat="1" applyFont="1" applyBorder="1" applyAlignment="1">
      <alignment horizontal="right" vertical="center" wrapText="1"/>
    </xf>
    <xf numFmtId="0" fontId="10" fillId="0" borderId="20" xfId="0" applyFont="1" applyBorder="1" applyAlignment="1">
      <alignment vertical="center" wrapText="1"/>
    </xf>
    <xf numFmtId="0" fontId="10" fillId="0" borderId="14" xfId="0" applyFont="1" applyBorder="1" applyAlignment="1">
      <alignment horizontal="center" vertical="center" wrapText="1"/>
    </xf>
    <xf numFmtId="4" fontId="10" fillId="0" borderId="14" xfId="0" applyNumberFormat="1" applyFont="1" applyBorder="1" applyAlignment="1">
      <alignment horizontal="right" vertical="center" wrapText="1"/>
    </xf>
    <xf numFmtId="4" fontId="10" fillId="0" borderId="30" xfId="0" applyNumberFormat="1" applyFont="1" applyBorder="1" applyAlignment="1">
      <alignment horizontal="right" vertical="center" wrapText="1"/>
    </xf>
    <xf numFmtId="0" fontId="10" fillId="0" borderId="29" xfId="0" applyFont="1" applyBorder="1" applyAlignment="1">
      <alignment vertical="center" wrapText="1"/>
    </xf>
    <xf numFmtId="0" fontId="10" fillId="0" borderId="18" xfId="0" applyFont="1" applyBorder="1" applyAlignment="1">
      <alignment horizontal="center" vertical="center" wrapText="1"/>
    </xf>
    <xf numFmtId="4" fontId="10" fillId="0" borderId="17" xfId="0" applyNumberFormat="1" applyFont="1" applyBorder="1" applyAlignment="1">
      <alignment horizontal="right" vertical="center" wrapText="1"/>
    </xf>
    <xf numFmtId="4" fontId="10" fillId="0" borderId="29" xfId="0" applyNumberFormat="1" applyFont="1" applyBorder="1" applyAlignment="1">
      <alignment horizontal="right" vertical="center" wrapText="1"/>
    </xf>
    <xf numFmtId="0" fontId="10" fillId="0" borderId="19" xfId="0" applyFont="1" applyBorder="1" applyAlignment="1">
      <alignment horizontal="center" vertical="center" wrapText="1"/>
    </xf>
    <xf numFmtId="0" fontId="27" fillId="0" borderId="14" xfId="0" applyFont="1" applyBorder="1" applyAlignment="1">
      <alignment vertical="center" wrapText="1"/>
    </xf>
    <xf numFmtId="0" fontId="27" fillId="0" borderId="14" xfId="0" applyFont="1" applyBorder="1" applyAlignment="1">
      <alignment horizontal="center" vertical="center" wrapText="1"/>
    </xf>
    <xf numFmtId="0" fontId="27" fillId="0" borderId="14" xfId="0" applyFont="1" applyBorder="1" applyAlignment="1">
      <alignment horizontal="right" vertical="center" wrapText="1"/>
    </xf>
    <xf numFmtId="0" fontId="27" fillId="0" borderId="30" xfId="0" applyFont="1" applyBorder="1" applyAlignment="1">
      <alignment horizontal="right" vertical="center" wrapText="1"/>
    </xf>
    <xf numFmtId="0" fontId="10" fillId="0" borderId="17" xfId="0" applyFont="1" applyBorder="1" applyAlignment="1">
      <alignment vertical="center" wrapText="1"/>
    </xf>
    <xf numFmtId="0" fontId="10" fillId="0" borderId="17" xfId="0" applyFont="1" applyBorder="1" applyAlignment="1">
      <alignment horizontal="center" vertical="center" wrapText="1"/>
    </xf>
    <xf numFmtId="0" fontId="10" fillId="0" borderId="14" xfId="0" applyFont="1" applyBorder="1" applyAlignment="1">
      <alignment horizontal="right" vertical="center" wrapText="1"/>
    </xf>
    <xf numFmtId="0" fontId="10" fillId="0" borderId="17" xfId="0" applyFont="1" applyBorder="1" applyAlignment="1">
      <alignment horizontal="right" vertical="center" wrapText="1"/>
    </xf>
    <xf numFmtId="4" fontId="11" fillId="0" borderId="19" xfId="0" applyNumberFormat="1" applyFont="1" applyBorder="1" applyAlignment="1">
      <alignment horizontal="right" vertical="center" wrapText="1"/>
    </xf>
    <xf numFmtId="0" fontId="10" fillId="0" borderId="15" xfId="0" applyFont="1" applyBorder="1" applyAlignment="1">
      <alignment horizontal="right" vertical="center" wrapText="1"/>
    </xf>
    <xf numFmtId="4" fontId="10" fillId="0" borderId="15" xfId="0" applyNumberFormat="1" applyFont="1" applyBorder="1" applyAlignment="1">
      <alignment horizontal="right" vertical="center" wrapText="1"/>
    </xf>
    <xf numFmtId="4" fontId="11" fillId="0" borderId="24" xfId="0" applyNumberFormat="1" applyFont="1" applyBorder="1" applyAlignment="1">
      <alignment horizontal="right" vertical="center" wrapText="1"/>
    </xf>
    <xf numFmtId="4" fontId="5" fillId="0" borderId="5" xfId="0" applyNumberFormat="1" applyFont="1" applyFill="1" applyBorder="1" applyAlignment="1">
      <alignment horizontal="center" vertical="center"/>
    </xf>
    <xf numFmtId="0" fontId="6" fillId="0" borderId="0" xfId="0" applyFont="1" applyFill="1" applyBorder="1" applyAlignment="1">
      <alignment horizontal="left" vertical="center"/>
    </xf>
    <xf numFmtId="1" fontId="5" fillId="0" borderId="5" xfId="1" applyNumberFormat="1" applyFont="1" applyBorder="1" applyAlignment="1">
      <alignment horizontal="center" vertical="center"/>
    </xf>
    <xf numFmtId="4" fontId="5" fillId="0" borderId="0" xfId="0" applyNumberFormat="1" applyFont="1" applyFill="1" applyBorder="1" applyAlignment="1">
      <alignment horizontal="center" vertical="center" wrapText="1"/>
    </xf>
    <xf numFmtId="4" fontId="5" fillId="0" borderId="5"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4" fontId="5" fillId="0" borderId="0" xfId="1" applyNumberFormat="1" applyFont="1" applyBorder="1" applyAlignment="1">
      <alignment horizontal="right" vertical="center"/>
    </xf>
    <xf numFmtId="4" fontId="6" fillId="0" borderId="0" xfId="0" applyNumberFormat="1" applyFont="1" applyFill="1" applyBorder="1" applyAlignment="1">
      <alignment horizontal="right" vertical="center"/>
    </xf>
    <xf numFmtId="0" fontId="5" fillId="0" borderId="5" xfId="0" applyFont="1" applyFill="1" applyBorder="1" applyAlignment="1">
      <alignment horizontal="center" vertical="center"/>
    </xf>
    <xf numFmtId="4" fontId="5" fillId="0" borderId="5" xfId="1" applyNumberFormat="1" applyFont="1" applyBorder="1" applyAlignment="1">
      <alignment horizontal="center" vertical="center"/>
    </xf>
    <xf numFmtId="1" fontId="5" fillId="0" borderId="5" xfId="0" applyNumberFormat="1" applyFont="1" applyFill="1" applyBorder="1" applyAlignment="1">
      <alignment horizontal="center" vertical="center"/>
    </xf>
    <xf numFmtId="0" fontId="6" fillId="0" borderId="5" xfId="0" applyFont="1" applyFill="1" applyBorder="1" applyAlignment="1">
      <alignment horizontal="right" vertical="center"/>
    </xf>
    <xf numFmtId="0" fontId="10" fillId="0" borderId="0" xfId="0" applyFont="1" applyAlignment="1">
      <alignment horizontal="justify" vertical="center"/>
    </xf>
    <xf numFmtId="0" fontId="3" fillId="0" borderId="0" xfId="0" applyFont="1" applyBorder="1"/>
    <xf numFmtId="0" fontId="10" fillId="0" borderId="0" xfId="0" applyFont="1" applyAlignment="1"/>
    <xf numFmtId="0" fontId="10" fillId="0" borderId="29" xfId="0" applyFont="1" applyBorder="1" applyAlignment="1">
      <alignment horizontal="justify" vertical="center" wrapText="1"/>
    </xf>
    <xf numFmtId="0" fontId="11" fillId="36" borderId="19" xfId="0" applyFont="1" applyFill="1" applyBorder="1" applyAlignment="1">
      <alignment horizontal="center" vertical="center" wrapText="1"/>
    </xf>
    <xf numFmtId="0" fontId="10" fillId="0" borderId="28" xfId="0" applyFont="1" applyBorder="1" applyAlignment="1">
      <alignment horizontal="justify" vertical="center" wrapText="1"/>
    </xf>
    <xf numFmtId="8" fontId="10" fillId="0" borderId="28" xfId="0" applyNumberFormat="1" applyFont="1" applyFill="1" applyBorder="1" applyAlignment="1">
      <alignment horizontal="center" vertical="center" wrapText="1"/>
    </xf>
    <xf numFmtId="0" fontId="10" fillId="0" borderId="19" xfId="0" applyFont="1" applyFill="1" applyBorder="1" applyAlignment="1">
      <alignment horizontal="center" vertical="center" wrapText="1"/>
    </xf>
    <xf numFmtId="8" fontId="10" fillId="0" borderId="19" xfId="0" applyNumberFormat="1" applyFont="1" applyFill="1" applyBorder="1" applyAlignment="1">
      <alignment horizontal="center" vertical="center" wrapText="1"/>
    </xf>
    <xf numFmtId="0" fontId="11" fillId="0" borderId="0" xfId="0" applyFont="1" applyAlignment="1">
      <alignment vertical="center"/>
    </xf>
    <xf numFmtId="0" fontId="11" fillId="0" borderId="0" xfId="0" applyFont="1" applyAlignment="1">
      <alignment horizontal="justify" vertical="center"/>
    </xf>
    <xf numFmtId="0" fontId="13" fillId="0" borderId="0" xfId="0" applyFont="1" applyAlignment="1">
      <alignment horizontal="justify" vertical="center"/>
    </xf>
    <xf numFmtId="0" fontId="49" fillId="0" borderId="0" xfId="0" applyFont="1" applyAlignment="1">
      <alignment horizontal="justify" vertical="center"/>
    </xf>
    <xf numFmtId="0" fontId="50" fillId="0" borderId="0" xfId="0" applyFont="1" applyAlignment="1">
      <alignment horizontal="justify" vertical="center"/>
    </xf>
    <xf numFmtId="0" fontId="10" fillId="0" borderId="0" xfId="0" applyFont="1" applyAlignment="1">
      <alignment horizontal="right"/>
    </xf>
    <xf numFmtId="0" fontId="51" fillId="0" borderId="5" xfId="42" applyFont="1" applyBorder="1"/>
    <xf numFmtId="0" fontId="52" fillId="0" borderId="0" xfId="42" applyFont="1" applyFill="1" applyBorder="1"/>
    <xf numFmtId="0" fontId="11" fillId="0" borderId="0" xfId="0" applyFont="1"/>
    <xf numFmtId="0" fontId="48" fillId="37" borderId="45" xfId="0" applyFont="1" applyFill="1" applyBorder="1" applyAlignment="1">
      <alignment horizontal="center" vertical="center" wrapText="1"/>
    </xf>
    <xf numFmtId="0" fontId="29" fillId="37" borderId="28" xfId="0" applyFont="1" applyFill="1" applyBorder="1" applyAlignment="1">
      <alignment horizontal="center" vertical="center" wrapText="1"/>
    </xf>
    <xf numFmtId="0" fontId="29" fillId="37" borderId="22" xfId="0" applyFont="1" applyFill="1" applyBorder="1" applyAlignment="1">
      <alignment vertical="center" wrapText="1"/>
    </xf>
    <xf numFmtId="0" fontId="29" fillId="37" borderId="30" xfId="0" applyFont="1" applyFill="1" applyBorder="1" applyAlignment="1">
      <alignment horizontal="center" vertical="center" wrapText="1"/>
    </xf>
    <xf numFmtId="0" fontId="49" fillId="37" borderId="45" xfId="0" applyFont="1" applyFill="1" applyBorder="1" applyAlignment="1">
      <alignment horizontal="center" vertical="center" wrapText="1"/>
    </xf>
    <xf numFmtId="0" fontId="49" fillId="37" borderId="5" xfId="0" applyFont="1" applyFill="1" applyBorder="1" applyAlignment="1">
      <alignment vertical="center" wrapText="1"/>
    </xf>
    <xf numFmtId="0" fontId="29" fillId="37" borderId="46" xfId="0" applyFont="1" applyFill="1" applyBorder="1" applyAlignment="1">
      <alignment horizontal="center" vertical="center" wrapText="1"/>
    </xf>
    <xf numFmtId="0" fontId="29" fillId="37" borderId="47" xfId="0" applyFont="1" applyFill="1" applyBorder="1" applyAlignment="1">
      <alignment vertical="center" wrapText="1"/>
    </xf>
    <xf numFmtId="0" fontId="10" fillId="0" borderId="0" xfId="0" applyFont="1" applyBorder="1" applyAlignment="1">
      <alignment horizontal="center" wrapText="1"/>
    </xf>
    <xf numFmtId="0" fontId="10" fillId="38" borderId="5" xfId="0" applyFont="1" applyFill="1" applyBorder="1" applyAlignment="1">
      <alignment horizontal="center" wrapText="1"/>
    </xf>
    <xf numFmtId="0" fontId="10" fillId="0" borderId="5" xfId="0" applyFont="1" applyBorder="1" applyAlignment="1">
      <alignment horizontal="left" vertical="top" wrapText="1"/>
    </xf>
    <xf numFmtId="4" fontId="10" fillId="38" borderId="5" xfId="0" applyNumberFormat="1" applyFont="1" applyFill="1" applyBorder="1" applyAlignment="1">
      <alignment horizontal="center"/>
    </xf>
    <xf numFmtId="4" fontId="10" fillId="0" borderId="5" xfId="0" applyNumberFormat="1" applyFont="1" applyFill="1" applyBorder="1" applyAlignment="1">
      <alignment horizontal="center"/>
    </xf>
    <xf numFmtId="4" fontId="49" fillId="38" borderId="5" xfId="0" applyNumberFormat="1" applyFont="1" applyFill="1" applyBorder="1" applyAlignment="1">
      <alignment horizontal="center" vertical="center"/>
    </xf>
    <xf numFmtId="0" fontId="10" fillId="0" borderId="5" xfId="0" applyFont="1" applyBorder="1" applyAlignment="1">
      <alignment horizontal="left" wrapText="1"/>
    </xf>
    <xf numFmtId="0" fontId="11" fillId="0" borderId="5" xfId="0" applyFont="1" applyBorder="1" applyAlignment="1">
      <alignment horizontal="center" wrapText="1"/>
    </xf>
    <xf numFmtId="4" fontId="11" fillId="38" borderId="5" xfId="0" applyNumberFormat="1" applyFont="1" applyFill="1" applyBorder="1" applyAlignment="1">
      <alignment horizontal="center" wrapText="1"/>
    </xf>
    <xf numFmtId="4" fontId="11" fillId="0" borderId="5" xfId="0" applyNumberFormat="1" applyFont="1" applyFill="1" applyBorder="1" applyAlignment="1">
      <alignment horizontal="center"/>
    </xf>
    <xf numFmtId="0" fontId="11" fillId="0" borderId="5" xfId="0" applyFont="1" applyBorder="1" applyAlignment="1">
      <alignment horizontal="left" wrapText="1"/>
    </xf>
    <xf numFmtId="4" fontId="11" fillId="0" borderId="5" xfId="0" applyNumberFormat="1" applyFont="1" applyFill="1" applyBorder="1" applyAlignment="1">
      <alignment horizontal="center" wrapText="1"/>
    </xf>
    <xf numFmtId="4" fontId="10" fillId="38" borderId="5" xfId="0" applyNumberFormat="1" applyFont="1" applyFill="1" applyBorder="1" applyAlignment="1">
      <alignment horizontal="center" wrapText="1"/>
    </xf>
    <xf numFmtId="4" fontId="10" fillId="0" borderId="5" xfId="0" applyNumberFormat="1" applyFont="1" applyFill="1" applyBorder="1" applyAlignment="1">
      <alignment horizontal="center" wrapText="1"/>
    </xf>
    <xf numFmtId="0" fontId="10" fillId="0" borderId="5" xfId="0" applyFont="1" applyFill="1" applyBorder="1" applyAlignment="1">
      <alignment horizontal="left" wrapText="1"/>
    </xf>
    <xf numFmtId="0" fontId="53" fillId="0" borderId="5" xfId="0" applyFont="1" applyBorder="1" applyAlignment="1">
      <alignment horizontal="left" wrapText="1"/>
    </xf>
    <xf numFmtId="4" fontId="53" fillId="38" borderId="5" xfId="0" applyNumberFormat="1" applyFont="1" applyFill="1" applyBorder="1" applyAlignment="1">
      <alignment horizontal="center" wrapText="1"/>
    </xf>
    <xf numFmtId="4" fontId="53" fillId="0" borderId="5" xfId="0" applyNumberFormat="1" applyFont="1" applyFill="1" applyBorder="1" applyAlignment="1">
      <alignment horizontal="center" wrapText="1"/>
    </xf>
    <xf numFmtId="0" fontId="55" fillId="0" borderId="12" xfId="0" applyFont="1" applyBorder="1" applyAlignment="1">
      <alignment horizontal="right" vertical="center"/>
    </xf>
    <xf numFmtId="0" fontId="11" fillId="0" borderId="24" xfId="0" applyFont="1" applyBorder="1" applyAlignment="1">
      <alignment horizontal="center" vertical="center"/>
    </xf>
    <xf numFmtId="0" fontId="10" fillId="0" borderId="29" xfId="0" applyFont="1" applyBorder="1" applyAlignment="1">
      <alignment horizontal="left" vertical="center"/>
    </xf>
    <xf numFmtId="0" fontId="54" fillId="0" borderId="0" xfId="0" applyFont="1" applyAlignment="1">
      <alignment horizontal="justify" vertical="center"/>
    </xf>
    <xf numFmtId="0" fontId="10" fillId="0" borderId="5" xfId="0" applyFont="1" applyBorder="1" applyAlignment="1">
      <alignment vertical="center" wrapText="1"/>
    </xf>
    <xf numFmtId="0" fontId="11" fillId="0" borderId="5" xfId="0" applyFont="1" applyBorder="1" applyAlignment="1">
      <alignment horizontal="right" vertical="center" wrapText="1"/>
    </xf>
    <xf numFmtId="4" fontId="11" fillId="0" borderId="5" xfId="0" applyNumberFormat="1" applyFont="1" applyBorder="1" applyAlignment="1">
      <alignment horizontal="right" vertical="center" wrapText="1"/>
    </xf>
    <xf numFmtId="0" fontId="11" fillId="0" borderId="0" xfId="0" applyFont="1" applyAlignment="1">
      <alignment horizontal="center"/>
    </xf>
    <xf numFmtId="0" fontId="11" fillId="0" borderId="5" xfId="0" applyFont="1" applyBorder="1"/>
    <xf numFmtId="0" fontId="10" fillId="0" borderId="6" xfId="0" applyFont="1" applyBorder="1"/>
    <xf numFmtId="0" fontId="10" fillId="0" borderId="9" xfId="0" applyFont="1" applyBorder="1"/>
    <xf numFmtId="0" fontId="10" fillId="0" borderId="7" xfId="0" applyFont="1" applyBorder="1"/>
    <xf numFmtId="0" fontId="10" fillId="0" borderId="5" xfId="0" applyFont="1" applyBorder="1"/>
    <xf numFmtId="0" fontId="10" fillId="0" borderId="1" xfId="0" applyFont="1" applyBorder="1"/>
    <xf numFmtId="0" fontId="10" fillId="0" borderId="3" xfId="0" applyFont="1" applyBorder="1"/>
    <xf numFmtId="0" fontId="10" fillId="0" borderId="4" xfId="0" applyFont="1" applyBorder="1"/>
    <xf numFmtId="0" fontId="11" fillId="0" borderId="6" xfId="0" applyFont="1" applyBorder="1"/>
    <xf numFmtId="0" fontId="11" fillId="0" borderId="7" xfId="0" applyFont="1" applyBorder="1"/>
    <xf numFmtId="0" fontId="53" fillId="0" borderId="0" xfId="0" applyFont="1" applyAlignment="1">
      <alignment horizontal="center" vertical="center"/>
    </xf>
    <xf numFmtId="0" fontId="10" fillId="0" borderId="0" xfId="0" applyFont="1" applyAlignment="1">
      <alignment wrapText="1"/>
    </xf>
    <xf numFmtId="0" fontId="11" fillId="4" borderId="28"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0" fillId="0" borderId="0" xfId="0" applyFont="1" applyAlignment="1">
      <alignment vertical="center" wrapText="1"/>
    </xf>
    <xf numFmtId="0" fontId="51" fillId="0" borderId="5" xfId="42" applyFont="1" applyBorder="1" applyAlignment="1">
      <alignment horizontal="center" wrapText="1"/>
    </xf>
    <xf numFmtId="0" fontId="29" fillId="37" borderId="15" xfId="0" applyFont="1" applyFill="1" applyBorder="1" applyAlignment="1">
      <alignment horizontal="center" vertical="center" wrapText="1"/>
    </xf>
    <xf numFmtId="0" fontId="10" fillId="0" borderId="5" xfId="0" applyFont="1" applyFill="1" applyBorder="1" applyAlignment="1">
      <alignment horizontal="center" wrapText="1"/>
    </xf>
    <xf numFmtId="0" fontId="10" fillId="0" borderId="0" xfId="0" applyFont="1" applyAlignment="1">
      <alignment horizontal="justify" vertical="top"/>
    </xf>
    <xf numFmtId="0" fontId="0" fillId="0" borderId="0" xfId="0" applyAlignment="1">
      <alignment vertical="top"/>
    </xf>
    <xf numFmtId="0" fontId="10" fillId="0" borderId="29" xfId="0" applyFont="1" applyBorder="1" applyAlignment="1">
      <alignment horizontal="center" vertical="center" wrapText="1"/>
    </xf>
    <xf numFmtId="0" fontId="11" fillId="0" borderId="19" xfId="0" applyFont="1" applyBorder="1" applyAlignment="1">
      <alignment horizontal="right" vertical="center" wrapText="1"/>
    </xf>
    <xf numFmtId="0" fontId="10" fillId="0" borderId="0" xfId="0" applyFont="1" applyAlignment="1">
      <alignment vertical="center"/>
    </xf>
    <xf numFmtId="4" fontId="10" fillId="0" borderId="30" xfId="0" applyNumberFormat="1" applyFont="1" applyBorder="1" applyAlignment="1">
      <alignment horizontal="right" vertical="center" wrapText="1"/>
    </xf>
    <xf numFmtId="4" fontId="10" fillId="0" borderId="29" xfId="0" applyNumberFormat="1" applyFont="1" applyBorder="1" applyAlignment="1">
      <alignment horizontal="right" vertical="center" wrapText="1"/>
    </xf>
    <xf numFmtId="0" fontId="56" fillId="0" borderId="0" xfId="0" applyFont="1" applyAlignment="1">
      <alignment vertical="center"/>
    </xf>
    <xf numFmtId="0" fontId="56" fillId="0" borderId="20" xfId="0" applyFont="1" applyBorder="1" applyAlignment="1">
      <alignment horizontal="center" vertical="center" wrapText="1"/>
    </xf>
    <xf numFmtId="0" fontId="56" fillId="0" borderId="28" xfId="0" applyFont="1" applyBorder="1" applyAlignment="1">
      <alignment horizontal="center" vertical="center" wrapText="1"/>
    </xf>
    <xf numFmtId="0" fontId="56" fillId="0" borderId="14" xfId="0" applyFont="1" applyBorder="1" applyAlignment="1">
      <alignment horizontal="center" vertical="center" wrapText="1"/>
    </xf>
    <xf numFmtId="0" fontId="56" fillId="0" borderId="30" xfId="0" applyFont="1" applyBorder="1" applyAlignment="1">
      <alignment horizontal="center" vertical="center" wrapText="1"/>
    </xf>
    <xf numFmtId="0" fontId="56" fillId="0" borderId="17" xfId="0" applyFont="1" applyBorder="1" applyAlignment="1">
      <alignment vertical="center" wrapText="1"/>
    </xf>
    <xf numFmtId="0" fontId="56" fillId="0" borderId="17" xfId="0" applyFont="1" applyBorder="1" applyAlignment="1">
      <alignment horizontal="center" vertical="center" wrapText="1"/>
    </xf>
    <xf numFmtId="0" fontId="56" fillId="0" borderId="29" xfId="0" applyFont="1" applyBorder="1" applyAlignment="1">
      <alignment horizontal="center" vertical="center" wrapText="1"/>
    </xf>
    <xf numFmtId="0" fontId="57" fillId="0" borderId="28" xfId="0" applyFont="1" applyBorder="1" applyAlignment="1">
      <alignment horizontal="center" vertical="center" wrapText="1"/>
    </xf>
    <xf numFmtId="0" fontId="57" fillId="0" borderId="22" xfId="0" applyFont="1" applyBorder="1" applyAlignment="1">
      <alignment vertical="center" wrapText="1"/>
    </xf>
    <xf numFmtId="0" fontId="58" fillId="0" borderId="30" xfId="0" applyFont="1" applyBorder="1" applyAlignment="1">
      <alignment horizontal="center" vertical="center" wrapText="1"/>
    </xf>
    <xf numFmtId="0" fontId="58" fillId="0" borderId="15" xfId="0" applyFont="1" applyBorder="1" applyAlignment="1">
      <alignment vertical="center" wrapText="1"/>
    </xf>
    <xf numFmtId="4" fontId="56" fillId="0" borderId="0" xfId="0" applyNumberFormat="1" applyFont="1" applyAlignment="1">
      <alignment horizontal="right" vertical="center" wrapText="1"/>
    </xf>
    <xf numFmtId="4" fontId="56" fillId="0" borderId="14" xfId="0" applyNumberFormat="1" applyFont="1" applyBorder="1" applyAlignment="1">
      <alignment horizontal="right" vertical="center" wrapText="1"/>
    </xf>
    <xf numFmtId="4" fontId="56" fillId="0" borderId="30" xfId="0" applyNumberFormat="1" applyFont="1" applyBorder="1" applyAlignment="1">
      <alignment horizontal="right" vertical="center" wrapText="1"/>
    </xf>
    <xf numFmtId="0" fontId="56" fillId="0" borderId="15" xfId="0" applyFont="1" applyBorder="1" applyAlignment="1">
      <alignment horizontal="right" vertical="center" wrapText="1"/>
    </xf>
    <xf numFmtId="4" fontId="56" fillId="0" borderId="15" xfId="0" applyNumberFormat="1" applyFont="1" applyBorder="1" applyAlignment="1">
      <alignment horizontal="right" vertical="center" wrapText="1"/>
    </xf>
    <xf numFmtId="0" fontId="58" fillId="0" borderId="15" xfId="0" applyFont="1" applyBorder="1" applyAlignment="1">
      <alignment horizontal="right" vertical="center" wrapText="1"/>
    </xf>
    <xf numFmtId="0" fontId="56" fillId="0" borderId="0" xfId="0" applyFont="1" applyAlignment="1">
      <alignment horizontal="right" vertical="center" wrapText="1"/>
    </xf>
    <xf numFmtId="0" fontId="56" fillId="0" borderId="14" xfId="0" applyFont="1" applyBorder="1" applyAlignment="1">
      <alignment horizontal="right" vertical="center" wrapText="1"/>
    </xf>
    <xf numFmtId="0" fontId="56" fillId="0" borderId="30" xfId="0" applyFont="1" applyBorder="1" applyAlignment="1">
      <alignment horizontal="right" vertical="center" wrapText="1"/>
    </xf>
    <xf numFmtId="0" fontId="58" fillId="4" borderId="28" xfId="0" applyFont="1" applyFill="1" applyBorder="1" applyAlignment="1">
      <alignment horizontal="center" vertical="center" wrapText="1"/>
    </xf>
    <xf numFmtId="0" fontId="58" fillId="4" borderId="22" xfId="0" applyFont="1" applyFill="1" applyBorder="1" applyAlignment="1">
      <alignment horizontal="justify" vertical="center" wrapText="1"/>
    </xf>
    <xf numFmtId="4" fontId="56" fillId="4" borderId="22" xfId="0" applyNumberFormat="1" applyFont="1" applyFill="1" applyBorder="1" applyAlignment="1">
      <alignment horizontal="right" vertical="center" wrapText="1"/>
    </xf>
    <xf numFmtId="0" fontId="56" fillId="4" borderId="22" xfId="0" applyFont="1" applyFill="1" applyBorder="1" applyAlignment="1">
      <alignment horizontal="right" vertical="center" wrapText="1"/>
    </xf>
    <xf numFmtId="4" fontId="58" fillId="4" borderId="24" xfId="0" applyNumberFormat="1" applyFont="1" applyFill="1" applyBorder="1" applyAlignment="1">
      <alignment horizontal="right" vertical="center" wrapText="1"/>
    </xf>
    <xf numFmtId="0" fontId="58" fillId="4" borderId="24" xfId="0" applyFont="1" applyFill="1" applyBorder="1" applyAlignment="1">
      <alignment horizontal="right" vertical="center" wrapText="1"/>
    </xf>
    <xf numFmtId="4" fontId="58" fillId="4" borderId="19" xfId="0" applyNumberFormat="1" applyFont="1" applyFill="1" applyBorder="1" applyAlignment="1">
      <alignment horizontal="right" vertical="center" wrapText="1"/>
    </xf>
    <xf numFmtId="0" fontId="58" fillId="4" borderId="19" xfId="0" applyFont="1" applyFill="1" applyBorder="1" applyAlignment="1">
      <alignment horizontal="right" vertical="center" wrapText="1"/>
    </xf>
    <xf numFmtId="0" fontId="10" fillId="0" borderId="0" xfId="0" applyFont="1" applyFill="1" applyAlignment="1">
      <alignment horizontal="justify" vertical="center"/>
    </xf>
    <xf numFmtId="4" fontId="49" fillId="37" borderId="45" xfId="0" applyNumberFormat="1" applyFont="1" applyFill="1" applyBorder="1" applyAlignment="1">
      <alignment horizontal="right" vertical="center" wrapText="1"/>
    </xf>
    <xf numFmtId="0" fontId="61" fillId="0" borderId="5" xfId="42" applyFont="1" applyBorder="1"/>
    <xf numFmtId="0" fontId="1" fillId="0" borderId="5" xfId="44" applyBorder="1"/>
    <xf numFmtId="0" fontId="11" fillId="0" borderId="19" xfId="0" applyFont="1" applyBorder="1" applyAlignment="1">
      <alignment horizontal="center" vertical="center" wrapText="1"/>
    </xf>
    <xf numFmtId="4" fontId="1" fillId="0" borderId="5" xfId="44" applyNumberFormat="1" applyBorder="1"/>
    <xf numFmtId="4" fontId="49" fillId="37" borderId="48" xfId="0" applyNumberFormat="1" applyFont="1" applyFill="1" applyBorder="1" applyAlignment="1">
      <alignment horizontal="right" vertical="center" wrapText="1"/>
    </xf>
    <xf numFmtId="0" fontId="10" fillId="0" borderId="15"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9"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9" xfId="0" applyFont="1" applyFill="1" applyBorder="1" applyAlignment="1">
      <alignment horizontal="right" vertical="center" wrapText="1"/>
    </xf>
    <xf numFmtId="0" fontId="10" fillId="0" borderId="5" xfId="0" applyFont="1" applyBorder="1" applyAlignment="1">
      <alignment wrapText="1"/>
    </xf>
    <xf numFmtId="0" fontId="11" fillId="0" borderId="5" xfId="0" applyFont="1" applyBorder="1" applyAlignment="1">
      <alignment wrapText="1"/>
    </xf>
    <xf numFmtId="4" fontId="10" fillId="0" borderId="5" xfId="0" applyNumberFormat="1" applyFont="1" applyBorder="1"/>
    <xf numFmtId="4" fontId="10" fillId="0" borderId="0" xfId="0" applyNumberFormat="1" applyFont="1"/>
    <xf numFmtId="0" fontId="10" fillId="0" borderId="0" xfId="0" applyFont="1" applyFill="1"/>
    <xf numFmtId="4" fontId="11" fillId="0" borderId="5" xfId="0" applyNumberFormat="1" applyFont="1" applyBorder="1"/>
    <xf numFmtId="4" fontId="1" fillId="0" borderId="0" xfId="44" applyNumberFormat="1" applyBorder="1"/>
    <xf numFmtId="0" fontId="1" fillId="0" borderId="0" xfId="44" applyBorder="1"/>
    <xf numFmtId="0" fontId="1" fillId="0" borderId="5" xfId="44" applyBorder="1" applyAlignment="1">
      <alignment wrapText="1"/>
    </xf>
    <xf numFmtId="0" fontId="62" fillId="0" borderId="29" xfId="0" applyFont="1" applyBorder="1" applyAlignment="1">
      <alignment horizontal="left" vertical="center" wrapText="1"/>
    </xf>
    <xf numFmtId="4" fontId="10" fillId="0" borderId="19" xfId="0" applyNumberFormat="1" applyFont="1" applyFill="1" applyBorder="1" applyAlignment="1">
      <alignment vertical="center"/>
    </xf>
    <xf numFmtId="4" fontId="10" fillId="0" borderId="24" xfId="0" applyNumberFormat="1" applyFont="1" applyBorder="1" applyAlignment="1">
      <alignment vertical="center" wrapText="1"/>
    </xf>
    <xf numFmtId="4" fontId="10" fillId="0" borderId="19" xfId="0" applyNumberFormat="1" applyFont="1" applyBorder="1" applyAlignment="1">
      <alignment vertical="center"/>
    </xf>
    <xf numFmtId="4" fontId="62" fillId="37" borderId="19" xfId="0" applyNumberFormat="1" applyFont="1" applyFill="1" applyBorder="1" applyAlignment="1">
      <alignment horizontal="center" vertical="center"/>
    </xf>
    <xf numFmtId="0" fontId="47" fillId="0" borderId="19" xfId="0" applyFont="1" applyBorder="1" applyAlignment="1">
      <alignment horizontal="center" vertical="center" wrapText="1"/>
    </xf>
    <xf numFmtId="4" fontId="62" fillId="39" borderId="19" xfId="0" applyNumberFormat="1" applyFont="1" applyFill="1" applyBorder="1" applyAlignment="1">
      <alignment horizontal="center" vertical="center"/>
    </xf>
    <xf numFmtId="0" fontId="0" fillId="0" borderId="14" xfId="0" applyFill="1" applyBorder="1" applyAlignment="1">
      <alignment wrapText="1"/>
    </xf>
    <xf numFmtId="0" fontId="0" fillId="0" borderId="0" xfId="0" applyFill="1" applyAlignment="1">
      <alignment wrapText="1"/>
    </xf>
    <xf numFmtId="0" fontId="0" fillId="0" borderId="15" xfId="0" applyFill="1" applyBorder="1" applyAlignment="1">
      <alignment wrapText="1"/>
    </xf>
    <xf numFmtId="0" fontId="11" fillId="0" borderId="14" xfId="0" applyFont="1" applyFill="1" applyBorder="1" applyAlignment="1">
      <alignment horizontal="left"/>
    </xf>
    <xf numFmtId="0" fontId="11" fillId="0" borderId="0" xfId="0" applyFont="1" applyFill="1" applyBorder="1" applyAlignment="1">
      <alignment horizontal="left"/>
    </xf>
    <xf numFmtId="0" fontId="11" fillId="0" borderId="0" xfId="0" applyFont="1" applyFill="1" applyBorder="1" applyAlignment="1">
      <alignment horizontal="center"/>
    </xf>
    <xf numFmtId="0" fontId="11" fillId="0" borderId="0" xfId="0" applyFont="1" applyFill="1" applyBorder="1"/>
    <xf numFmtId="4" fontId="11" fillId="0" borderId="15" xfId="0" applyNumberFormat="1" applyFont="1" applyFill="1" applyBorder="1" applyAlignment="1">
      <alignment horizontal="right"/>
    </xf>
    <xf numFmtId="0" fontId="10" fillId="0" borderId="0" xfId="0" applyFont="1" applyFill="1" applyBorder="1"/>
    <xf numFmtId="0" fontId="10" fillId="0" borderId="0" xfId="0" applyFont="1" applyFill="1" applyBorder="1" applyAlignment="1"/>
    <xf numFmtId="4" fontId="10" fillId="0" borderId="15" xfId="0" applyNumberFormat="1" applyFont="1" applyFill="1" applyBorder="1" applyAlignment="1">
      <alignment horizontal="right"/>
    </xf>
    <xf numFmtId="0" fontId="11" fillId="0" borderId="14" xfId="0" applyFont="1" applyFill="1" applyBorder="1"/>
    <xf numFmtId="2" fontId="8" fillId="0" borderId="0" xfId="0" applyNumberFormat="1" applyFont="1" applyFill="1" applyBorder="1" applyAlignment="1">
      <alignment horizontal="center" vertical="center"/>
    </xf>
    <xf numFmtId="2" fontId="0" fillId="0" borderId="0" xfId="0" applyNumberFormat="1" applyFill="1" applyBorder="1" applyAlignment="1">
      <alignment vertical="center"/>
    </xf>
    <xf numFmtId="0" fontId="0" fillId="0" borderId="0" xfId="0" applyFill="1" applyAlignment="1">
      <alignment vertical="center"/>
    </xf>
    <xf numFmtId="0" fontId="0" fillId="0" borderId="0" xfId="0" applyFill="1"/>
    <xf numFmtId="4" fontId="24" fillId="0" borderId="12" xfId="0" applyNumberFormat="1" applyFont="1" applyFill="1" applyBorder="1" applyAlignment="1">
      <alignment horizontal="center" vertical="center" wrapText="1"/>
    </xf>
    <xf numFmtId="4" fontId="20" fillId="0" borderId="24" xfId="0" applyNumberFormat="1" applyFont="1" applyFill="1" applyBorder="1" applyAlignment="1">
      <alignment horizontal="center" vertical="center" wrapText="1"/>
    </xf>
    <xf numFmtId="4" fontId="24" fillId="0" borderId="24" xfId="0" applyNumberFormat="1" applyFont="1" applyFill="1" applyBorder="1" applyAlignment="1">
      <alignment horizontal="center" vertical="center" wrapText="1"/>
    </xf>
    <xf numFmtId="4" fontId="20" fillId="0" borderId="30" xfId="0" applyNumberFormat="1" applyFont="1" applyFill="1" applyBorder="1" applyAlignment="1">
      <alignment vertical="center" wrapText="1"/>
    </xf>
    <xf numFmtId="4" fontId="22" fillId="0" borderId="15" xfId="0" applyNumberFormat="1" applyFont="1" applyFill="1" applyBorder="1" applyAlignment="1">
      <alignment horizontal="right" vertical="center" wrapText="1"/>
    </xf>
    <xf numFmtId="4" fontId="22" fillId="0" borderId="15" xfId="0" applyNumberFormat="1" applyFont="1" applyFill="1" applyBorder="1" applyAlignment="1">
      <alignment vertical="center" wrapText="1"/>
    </xf>
    <xf numFmtId="4" fontId="20" fillId="0" borderId="15" xfId="0" applyNumberFormat="1" applyFont="1" applyFill="1" applyBorder="1" applyAlignment="1">
      <alignment vertical="center" wrapText="1"/>
    </xf>
    <xf numFmtId="4" fontId="22" fillId="0" borderId="30" xfId="0" applyNumberFormat="1" applyFont="1" applyFill="1" applyBorder="1" applyAlignment="1">
      <alignment vertical="center" wrapText="1"/>
    </xf>
    <xf numFmtId="4" fontId="25" fillId="0" borderId="30" xfId="0" applyNumberFormat="1" applyFont="1" applyFill="1" applyBorder="1" applyAlignment="1">
      <alignment vertical="center" wrapText="1"/>
    </xf>
    <xf numFmtId="4" fontId="25" fillId="0" borderId="15" xfId="0" applyNumberFormat="1" applyFont="1" applyFill="1" applyBorder="1" applyAlignment="1">
      <alignment vertical="center" wrapText="1"/>
    </xf>
    <xf numFmtId="4" fontId="25" fillId="0" borderId="15" xfId="0" applyNumberFormat="1" applyFont="1" applyFill="1" applyBorder="1" applyAlignment="1">
      <alignment horizontal="right" vertical="center" wrapText="1"/>
    </xf>
    <xf numFmtId="4" fontId="20" fillId="0" borderId="30" xfId="0" applyNumberFormat="1" applyFont="1" applyFill="1" applyBorder="1" applyAlignment="1">
      <alignment horizontal="right" vertical="center" wrapText="1"/>
    </xf>
    <xf numFmtId="4" fontId="22" fillId="0" borderId="19" xfId="0" applyNumberFormat="1" applyFont="1" applyFill="1" applyBorder="1" applyAlignment="1">
      <alignment horizontal="right" vertical="center" wrapText="1"/>
    </xf>
    <xf numFmtId="4" fontId="20" fillId="0" borderId="15" xfId="0" applyNumberFormat="1" applyFont="1" applyFill="1" applyBorder="1" applyAlignment="1">
      <alignment horizontal="right" vertical="center" wrapText="1"/>
    </xf>
    <xf numFmtId="4" fontId="22" fillId="0" borderId="24" xfId="0" applyNumberFormat="1" applyFont="1" applyFill="1" applyBorder="1" applyAlignment="1">
      <alignment horizontal="right" vertical="center" wrapText="1"/>
    </xf>
    <xf numFmtId="4" fontId="22" fillId="0" borderId="19" xfId="0" applyNumberFormat="1" applyFont="1" applyFill="1" applyBorder="1" applyAlignment="1">
      <alignment vertical="center" wrapText="1"/>
    </xf>
    <xf numFmtId="4" fontId="20" fillId="0" borderId="15" xfId="0" applyNumberFormat="1" applyFont="1" applyFill="1" applyBorder="1" applyAlignment="1">
      <alignment horizontal="center" vertical="center" wrapText="1"/>
    </xf>
    <xf numFmtId="4" fontId="22" fillId="0" borderId="29" xfId="0" applyNumberFormat="1" applyFont="1" applyFill="1" applyBorder="1" applyAlignment="1">
      <alignment vertical="center" wrapText="1"/>
    </xf>
    <xf numFmtId="4" fontId="20" fillId="0" borderId="29" xfId="0" applyNumberFormat="1" applyFont="1" applyFill="1" applyBorder="1" applyAlignment="1">
      <alignment horizontal="right" vertical="center" wrapText="1"/>
    </xf>
    <xf numFmtId="4" fontId="20" fillId="0" borderId="19" xfId="0" applyNumberFormat="1" applyFont="1" applyFill="1" applyBorder="1" applyAlignment="1">
      <alignment horizontal="right" vertical="center" wrapText="1"/>
    </xf>
    <xf numFmtId="0" fontId="0" fillId="0" borderId="0" xfId="0" applyFill="1" applyAlignment="1">
      <alignment horizontal="justify"/>
    </xf>
    <xf numFmtId="0" fontId="10" fillId="0" borderId="6" xfId="0" applyFont="1" applyFill="1" applyBorder="1" applyAlignment="1">
      <alignment horizontal="justify"/>
    </xf>
    <xf numFmtId="0" fontId="12" fillId="0" borderId="9" xfId="0" applyFont="1" applyFill="1" applyBorder="1" applyAlignment="1">
      <alignment horizontal="justify"/>
    </xf>
    <xf numFmtId="0" fontId="11" fillId="0" borderId="9" xfId="0" applyFont="1" applyFill="1" applyBorder="1" applyAlignment="1">
      <alignment horizontal="justify"/>
    </xf>
    <xf numFmtId="0" fontId="16" fillId="0" borderId="14" xfId="0" applyFont="1" applyBorder="1" applyAlignment="1">
      <alignment horizontal="center"/>
    </xf>
    <xf numFmtId="0" fontId="16" fillId="0" borderId="0" xfId="0" applyFont="1" applyAlignment="1">
      <alignment horizontal="center"/>
    </xf>
    <xf numFmtId="0" fontId="16" fillId="0" borderId="15" xfId="0" applyFont="1" applyBorder="1" applyAlignment="1">
      <alignment horizontal="center"/>
    </xf>
    <xf numFmtId="0" fontId="10" fillId="0" borderId="14" xfId="0" applyFont="1" applyBorder="1" applyAlignment="1">
      <alignment horizontal="center"/>
    </xf>
    <xf numFmtId="0" fontId="0" fillId="0" borderId="0" xfId="0" applyAlignment="1">
      <alignment horizontal="center"/>
    </xf>
    <xf numFmtId="0" fontId="0" fillId="0" borderId="15" xfId="0" applyBorder="1" applyAlignment="1">
      <alignment horizontal="center"/>
    </xf>
    <xf numFmtId="0" fontId="17" fillId="0" borderId="14" xfId="0" applyFont="1" applyBorder="1" applyAlignment="1">
      <alignment horizontal="center"/>
    </xf>
    <xf numFmtId="0" fontId="17" fillId="0" borderId="0" xfId="0" applyFont="1" applyAlignment="1">
      <alignment horizontal="center"/>
    </xf>
    <xf numFmtId="0" fontId="17" fillId="0" borderId="15" xfId="0" applyFont="1" applyBorder="1" applyAlignment="1">
      <alignment horizontal="center"/>
    </xf>
    <xf numFmtId="0" fontId="10" fillId="0" borderId="20" xfId="0" applyNumberFormat="1" applyFont="1" applyBorder="1" applyAlignment="1"/>
    <xf numFmtId="0" fontId="0" fillId="0" borderId="21" xfId="0" applyNumberFormat="1" applyBorder="1" applyAlignment="1"/>
    <xf numFmtId="0" fontId="0" fillId="0" borderId="22" xfId="0" applyNumberFormat="1" applyBorder="1" applyAlignment="1"/>
    <xf numFmtId="49" fontId="18" fillId="0" borderId="14" xfId="0" applyNumberFormat="1" applyFont="1" applyBorder="1" applyAlignment="1">
      <alignment horizontal="center"/>
    </xf>
    <xf numFmtId="49" fontId="18" fillId="0" borderId="0" xfId="0" applyNumberFormat="1" applyFont="1" applyBorder="1" applyAlignment="1">
      <alignment horizontal="center"/>
    </xf>
    <xf numFmtId="49" fontId="18" fillId="0" borderId="15" xfId="0" applyNumberFormat="1" applyFont="1" applyBorder="1" applyAlignment="1">
      <alignment horizontal="center"/>
    </xf>
    <xf numFmtId="0" fontId="15" fillId="0" borderId="14" xfId="0" applyFont="1" applyBorder="1" applyAlignment="1">
      <alignment horizontal="center"/>
    </xf>
    <xf numFmtId="0" fontId="15" fillId="0" borderId="0" xfId="0" applyFont="1" applyAlignment="1">
      <alignment horizontal="center"/>
    </xf>
    <xf numFmtId="0" fontId="15" fillId="0" borderId="15" xfId="0" applyFont="1" applyBorder="1" applyAlignment="1">
      <alignment horizontal="center"/>
    </xf>
    <xf numFmtId="0" fontId="3" fillId="0" borderId="20" xfId="0" applyNumberFormat="1" applyFont="1" applyFill="1" applyBorder="1" applyAlignment="1"/>
    <xf numFmtId="0" fontId="3" fillId="0" borderId="21" xfId="0" applyNumberFormat="1" applyFont="1" applyFill="1" applyBorder="1" applyAlignment="1"/>
    <xf numFmtId="0" fontId="3" fillId="0" borderId="22" xfId="0" applyNumberFormat="1" applyFont="1" applyFill="1" applyBorder="1" applyAlignment="1"/>
    <xf numFmtId="2" fontId="5" fillId="0" borderId="0" xfId="0" applyNumberFormat="1" applyFont="1" applyBorder="1" applyAlignment="1">
      <alignment horizontal="center"/>
    </xf>
    <xf numFmtId="2" fontId="6" fillId="0" borderId="0" xfId="0" applyNumberFormat="1" applyFont="1" applyBorder="1" applyAlignment="1">
      <alignment horizontal="center"/>
    </xf>
    <xf numFmtId="0" fontId="0" fillId="0" borderId="0" xfId="0" applyBorder="1" applyAlignment="1"/>
    <xf numFmtId="0" fontId="3" fillId="0" borderId="14" xfId="0" applyFont="1" applyFill="1" applyBorder="1" applyAlignment="1">
      <alignment wrapText="1"/>
    </xf>
    <xf numFmtId="0" fontId="0" fillId="0" borderId="0" xfId="0" applyFill="1" applyAlignment="1">
      <alignment wrapText="1"/>
    </xf>
    <xf numFmtId="0" fontId="0" fillId="0" borderId="15" xfId="0" applyFill="1" applyBorder="1" applyAlignment="1">
      <alignment wrapText="1"/>
    </xf>
    <xf numFmtId="0" fontId="0" fillId="0" borderId="14" xfId="0" applyFill="1" applyBorder="1" applyAlignment="1">
      <alignment wrapText="1"/>
    </xf>
    <xf numFmtId="2" fontId="8" fillId="0" borderId="11" xfId="0" applyNumberFormat="1" applyFont="1" applyFill="1" applyBorder="1" applyAlignment="1">
      <alignment horizontal="center" vertical="center"/>
    </xf>
    <xf numFmtId="2" fontId="8" fillId="0" borderId="23" xfId="0" applyNumberFormat="1" applyFont="1" applyFill="1" applyBorder="1" applyAlignment="1">
      <alignment horizontal="center" vertical="center"/>
    </xf>
    <xf numFmtId="2" fontId="0" fillId="0" borderId="24" xfId="0" applyNumberFormat="1" applyFill="1" applyBorder="1" applyAlignment="1">
      <alignment vertical="center"/>
    </xf>
    <xf numFmtId="0" fontId="8" fillId="2" borderId="13"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44" xfId="0" applyFont="1" applyFill="1" applyBorder="1" applyAlignment="1">
      <alignment horizontal="center" vertical="center"/>
    </xf>
    <xf numFmtId="0" fontId="6" fillId="0" borderId="20" xfId="0" applyFont="1" applyBorder="1" applyAlignment="1">
      <alignment vertical="center" wrapText="1"/>
    </xf>
    <xf numFmtId="0" fontId="6" fillId="0" borderId="21" xfId="0" applyFont="1" applyBorder="1" applyAlignment="1">
      <alignment vertical="center" wrapText="1"/>
    </xf>
    <xf numFmtId="0" fontId="6" fillId="0" borderId="14" xfId="0" applyFont="1" applyBorder="1" applyAlignment="1">
      <alignment vertical="center" wrapText="1"/>
    </xf>
    <xf numFmtId="0" fontId="6" fillId="0" borderId="0" xfId="0" applyFont="1" applyBorder="1" applyAlignment="1">
      <alignment vertical="center" wrapText="1"/>
    </xf>
    <xf numFmtId="0" fontId="6" fillId="0" borderId="14" xfId="0" applyFont="1" applyBorder="1" applyAlignment="1">
      <alignment horizontal="right" vertical="center" wrapText="1"/>
    </xf>
    <xf numFmtId="0" fontId="6" fillId="0" borderId="0" xfId="0" applyFont="1" applyBorder="1" applyAlignment="1">
      <alignment horizontal="right" vertical="center" wrapText="1"/>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15" xfId="0" applyFont="1" applyBorder="1" applyAlignment="1">
      <alignment vertical="center" wrapText="1"/>
    </xf>
    <xf numFmtId="0" fontId="10" fillId="0" borderId="0" xfId="0" applyFont="1" applyAlignment="1">
      <alignment horizontal="justify" vertical="center"/>
    </xf>
    <xf numFmtId="0" fontId="10" fillId="0" borderId="0" xfId="0" applyFont="1" applyAlignment="1"/>
    <xf numFmtId="0" fontId="10" fillId="0" borderId="11" xfId="0" applyFont="1" applyBorder="1" applyAlignment="1">
      <alignment horizontal="justify" vertical="center" wrapText="1"/>
    </xf>
    <xf numFmtId="0" fontId="10" fillId="0" borderId="23" xfId="0" applyFont="1" applyBorder="1" applyAlignment="1">
      <alignment horizontal="justify" vertical="center" wrapText="1"/>
    </xf>
    <xf numFmtId="0" fontId="10" fillId="0" borderId="24" xfId="0" applyFont="1" applyBorder="1" applyAlignment="1">
      <alignment horizontal="justify" vertical="center" wrapText="1"/>
    </xf>
    <xf numFmtId="0" fontId="8" fillId="2" borderId="11"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10" fillId="0" borderId="28" xfId="0" applyFont="1" applyBorder="1" applyAlignment="1">
      <alignment vertical="center" wrapText="1"/>
    </xf>
    <xf numFmtId="0" fontId="10" fillId="0" borderId="29" xfId="0" applyFont="1" applyBorder="1" applyAlignment="1">
      <alignment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29" fillId="0" borderId="11" xfId="0" applyFont="1" applyBorder="1" applyAlignment="1">
      <alignment vertical="center" wrapText="1"/>
    </xf>
    <xf numFmtId="0" fontId="29" fillId="0" borderId="23" xfId="0" applyFont="1" applyBorder="1" applyAlignment="1">
      <alignment vertical="center" wrapText="1"/>
    </xf>
    <xf numFmtId="0" fontId="29" fillId="0" borderId="24" xfId="0" applyFont="1" applyBorder="1" applyAlignment="1">
      <alignment vertical="center" wrapText="1"/>
    </xf>
    <xf numFmtId="0" fontId="11" fillId="0" borderId="20" xfId="0" applyFont="1" applyBorder="1" applyAlignment="1">
      <alignment vertical="center" wrapText="1"/>
    </xf>
    <xf numFmtId="0" fontId="11" fillId="0" borderId="21" xfId="0" applyFont="1" applyBorder="1" applyAlignment="1">
      <alignment vertical="center" wrapText="1"/>
    </xf>
    <xf numFmtId="0" fontId="11" fillId="0" borderId="22" xfId="0" applyFont="1" applyBorder="1" applyAlignment="1">
      <alignment vertical="center" wrapText="1"/>
    </xf>
    <xf numFmtId="0" fontId="10" fillId="0" borderId="14" xfId="0" applyFont="1" applyBorder="1" applyAlignment="1">
      <alignment horizontal="justify" vertical="center" wrapText="1"/>
    </xf>
    <xf numFmtId="0" fontId="10" fillId="0" borderId="0" xfId="0" applyFont="1" applyBorder="1" applyAlignment="1">
      <alignment horizontal="justify" vertical="center" wrapText="1"/>
    </xf>
    <xf numFmtId="0" fontId="10" fillId="0" borderId="15" xfId="0" applyFont="1" applyBorder="1" applyAlignment="1">
      <alignment horizontal="justify" vertical="center" wrapText="1"/>
    </xf>
    <xf numFmtId="0" fontId="11" fillId="0" borderId="14" xfId="0" applyFont="1" applyBorder="1" applyAlignment="1">
      <alignment horizontal="right" vertical="center" wrapText="1"/>
    </xf>
    <xf numFmtId="0" fontId="11" fillId="0" borderId="0" xfId="0" applyFont="1" applyBorder="1" applyAlignment="1">
      <alignment horizontal="right" vertical="center" wrapText="1"/>
    </xf>
    <xf numFmtId="0" fontId="11" fillId="0" borderId="15" xfId="0" applyFont="1" applyBorder="1" applyAlignment="1">
      <alignment horizontal="right" vertical="center" wrapText="1"/>
    </xf>
    <xf numFmtId="0" fontId="11" fillId="0" borderId="14" xfId="0" applyFont="1" applyBorder="1" applyAlignment="1">
      <alignment horizontal="justify" vertical="center" wrapText="1"/>
    </xf>
    <xf numFmtId="0" fontId="11" fillId="0" borderId="0" xfId="0" applyFont="1" applyBorder="1" applyAlignment="1">
      <alignment horizontal="justify" vertical="center" wrapText="1"/>
    </xf>
    <xf numFmtId="0" fontId="11" fillId="0" borderId="15" xfId="0" applyFont="1" applyBorder="1" applyAlignment="1">
      <alignment horizontal="justify" vertical="center" wrapText="1"/>
    </xf>
    <xf numFmtId="0" fontId="11" fillId="0" borderId="17" xfId="0" applyFont="1" applyBorder="1" applyAlignment="1">
      <alignment horizontal="right" vertical="center" wrapText="1"/>
    </xf>
    <xf numFmtId="0" fontId="11" fillId="0" borderId="18" xfId="0" applyFont="1" applyBorder="1" applyAlignment="1">
      <alignment horizontal="right" vertical="center" wrapText="1"/>
    </xf>
    <xf numFmtId="0" fontId="11" fillId="0" borderId="19" xfId="0" applyFont="1" applyBorder="1" applyAlignment="1">
      <alignment horizontal="right" vertical="center" wrapText="1"/>
    </xf>
    <xf numFmtId="0" fontId="59" fillId="4" borderId="11" xfId="0" applyFont="1" applyFill="1" applyBorder="1" applyAlignment="1">
      <alignment horizontal="right" vertical="center" wrapText="1"/>
    </xf>
    <xf numFmtId="0" fontId="59" fillId="4" borderId="24" xfId="0" applyFont="1" applyFill="1" applyBorder="1" applyAlignment="1">
      <alignment horizontal="right" vertical="center" wrapText="1"/>
    </xf>
    <xf numFmtId="0" fontId="21" fillId="0" borderId="8" xfId="0" applyFont="1" applyFill="1" applyBorder="1" applyAlignment="1">
      <alignment horizontal="center"/>
    </xf>
    <xf numFmtId="0" fontId="0" fillId="0" borderId="8" xfId="0" applyBorder="1" applyAlignment="1"/>
    <xf numFmtId="0" fontId="26" fillId="3" borderId="13" xfId="0" applyFont="1" applyFill="1" applyBorder="1" applyAlignment="1">
      <alignment horizontal="center"/>
    </xf>
    <xf numFmtId="0" fontId="26" fillId="3" borderId="10" xfId="0" applyFont="1" applyFill="1" applyBorder="1" applyAlignment="1">
      <alignment horizontal="center"/>
    </xf>
    <xf numFmtId="0" fontId="26" fillId="3" borderId="16" xfId="0" applyFont="1" applyFill="1" applyBorder="1" applyAlignment="1">
      <alignment horizontal="center"/>
    </xf>
    <xf numFmtId="0" fontId="19" fillId="0" borderId="2" xfId="0" applyFont="1" applyFill="1" applyBorder="1" applyAlignment="1">
      <alignment horizontal="center"/>
    </xf>
    <xf numFmtId="0" fontId="56" fillId="0" borderId="28" xfId="0" applyFont="1" applyBorder="1" applyAlignment="1">
      <alignment horizontal="center" vertical="center" wrapText="1"/>
    </xf>
    <xf numFmtId="0" fontId="56" fillId="0" borderId="30" xfId="0" applyFont="1" applyBorder="1" applyAlignment="1">
      <alignment horizontal="center" vertical="center" wrapText="1"/>
    </xf>
    <xf numFmtId="0" fontId="56" fillId="0" borderId="29" xfId="0" applyFont="1" applyBorder="1" applyAlignment="1">
      <alignment horizontal="center" vertical="center" wrapText="1"/>
    </xf>
    <xf numFmtId="0" fontId="11" fillId="2" borderId="11" xfId="0" applyFont="1" applyFill="1" applyBorder="1" applyAlignment="1">
      <alignment horizontal="center" vertical="center"/>
    </xf>
    <xf numFmtId="0" fontId="10" fillId="2" borderId="23" xfId="0" applyFont="1" applyFill="1" applyBorder="1" applyAlignment="1">
      <alignment horizontal="center" vertical="center"/>
    </xf>
    <xf numFmtId="0" fontId="0" fillId="2" borderId="24" xfId="0" applyFill="1" applyBorder="1" applyAlignment="1">
      <alignment horizontal="center"/>
    </xf>
    <xf numFmtId="0" fontId="11" fillId="2" borderId="25"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27" xfId="0" applyFont="1" applyFill="1" applyBorder="1" applyAlignment="1">
      <alignment horizontal="center" vertical="center"/>
    </xf>
    <xf numFmtId="0" fontId="11" fillId="2" borderId="25" xfId="0" quotePrefix="1" applyFont="1" applyFill="1" applyBorder="1" applyAlignment="1">
      <alignment horizontal="center" vertical="center"/>
    </xf>
    <xf numFmtId="0" fontId="0" fillId="2" borderId="23" xfId="0" applyFill="1" applyBorder="1" applyAlignment="1"/>
    <xf numFmtId="0" fontId="0" fillId="2" borderId="24" xfId="0" applyFill="1" applyBorder="1" applyAlignment="1"/>
    <xf numFmtId="0" fontId="10" fillId="0" borderId="0" xfId="0" applyFont="1" applyAlignment="1">
      <alignment wrapText="1"/>
    </xf>
    <xf numFmtId="0" fontId="10" fillId="0" borderId="28" xfId="0" applyFont="1" applyBorder="1" applyAlignment="1">
      <alignment horizontal="center"/>
    </xf>
    <xf numFmtId="0" fontId="10" fillId="0" borderId="29" xfId="0" applyFont="1" applyBorder="1" applyAlignment="1">
      <alignment horizontal="center"/>
    </xf>
    <xf numFmtId="0" fontId="11" fillId="0" borderId="0" xfId="0" applyFont="1" applyAlignment="1">
      <alignment horizontal="center" vertical="center" wrapText="1"/>
    </xf>
    <xf numFmtId="0" fontId="11" fillId="0" borderId="18" xfId="0" applyFont="1" applyBorder="1" applyAlignment="1">
      <alignment horizontal="center" vertical="center" wrapText="1"/>
    </xf>
    <xf numFmtId="0" fontId="11" fillId="0" borderId="0" xfId="0" applyFont="1" applyBorder="1" applyAlignment="1">
      <alignment horizontal="center" vertical="center" wrapText="1"/>
    </xf>
    <xf numFmtId="0" fontId="0" fillId="0" borderId="0" xfId="0" applyAlignment="1"/>
    <xf numFmtId="0" fontId="10" fillId="0" borderId="0" xfId="0" applyFont="1" applyAlignment="1">
      <alignment vertical="center"/>
    </xf>
    <xf numFmtId="0" fontId="47" fillId="0" borderId="20" xfId="0" applyFont="1" applyBorder="1" applyAlignment="1">
      <alignment horizontal="center" vertical="center" wrapText="1"/>
    </xf>
    <xf numFmtId="0" fontId="0" fillId="0" borderId="21" xfId="0" applyBorder="1" applyAlignment="1">
      <alignment horizontal="center" vertical="center" wrapText="1"/>
    </xf>
    <xf numFmtId="0" fontId="0" fillId="0" borderId="21" xfId="0" applyBorder="1" applyAlignment="1"/>
    <xf numFmtId="0" fontId="0" fillId="0" borderId="22" xfId="0" applyBorder="1" applyAlignment="1"/>
    <xf numFmtId="0" fontId="47" fillId="0" borderId="14" xfId="0" applyFont="1" applyBorder="1" applyAlignment="1">
      <alignment horizontal="center" vertical="center" wrapText="1"/>
    </xf>
    <xf numFmtId="0" fontId="0" fillId="0" borderId="0" xfId="0" applyBorder="1" applyAlignment="1">
      <alignment horizontal="center" vertical="center" wrapText="1"/>
    </xf>
    <xf numFmtId="0" fontId="0" fillId="0" borderId="15" xfId="0" applyBorder="1" applyAlignment="1"/>
    <xf numFmtId="0" fontId="47" fillId="0" borderId="17" xfId="0" applyFont="1" applyBorder="1" applyAlignment="1">
      <alignment horizontal="center" vertical="center" wrapText="1"/>
    </xf>
    <xf numFmtId="0" fontId="0" fillId="0" borderId="18" xfId="0" applyBorder="1" applyAlignment="1">
      <alignment horizontal="center" vertical="center" wrapText="1"/>
    </xf>
    <xf numFmtId="0" fontId="0" fillId="0" borderId="18" xfId="0" applyBorder="1" applyAlignment="1"/>
    <xf numFmtId="0" fontId="0" fillId="0" borderId="19" xfId="0" applyBorder="1" applyAlignment="1"/>
    <xf numFmtId="0" fontId="62" fillId="37" borderId="11" xfId="0" applyFont="1" applyFill="1" applyBorder="1" applyAlignment="1">
      <alignment horizontal="center" vertical="center" wrapText="1"/>
    </xf>
    <xf numFmtId="0" fontId="62" fillId="37" borderId="23" xfId="0" applyFont="1" applyFill="1" applyBorder="1" applyAlignment="1">
      <alignment horizontal="center" vertical="center" wrapText="1"/>
    </xf>
    <xf numFmtId="0" fontId="0" fillId="0" borderId="23" xfId="0" applyBorder="1" applyAlignment="1"/>
    <xf numFmtId="0" fontId="0" fillId="0" borderId="24" xfId="0" applyBorder="1" applyAlignment="1"/>
    <xf numFmtId="0" fontId="62" fillId="37" borderId="11" xfId="0" applyFont="1" applyFill="1" applyBorder="1" applyAlignment="1">
      <alignment horizontal="center" vertical="center"/>
    </xf>
    <xf numFmtId="0" fontId="62" fillId="37" borderId="23" xfId="0" applyFont="1" applyFill="1" applyBorder="1" applyAlignment="1">
      <alignment horizontal="center" vertical="center"/>
    </xf>
    <xf numFmtId="0" fontId="0" fillId="0" borderId="23" xfId="0" applyBorder="1" applyAlignment="1">
      <alignment vertical="center"/>
    </xf>
    <xf numFmtId="0" fontId="49" fillId="0" borderId="0" xfId="0" applyFont="1" applyFill="1" applyBorder="1" applyAlignment="1">
      <alignment horizontal="left" vertical="center" wrapText="1"/>
    </xf>
    <xf numFmtId="0" fontId="47" fillId="0" borderId="28" xfId="0" applyFont="1" applyBorder="1" applyAlignment="1">
      <alignment horizontal="center" vertical="center" wrapText="1"/>
    </xf>
    <xf numFmtId="0" fontId="47" fillId="0" borderId="30" xfId="0" applyFont="1" applyBorder="1" applyAlignment="1">
      <alignment horizontal="center" vertical="center" wrapText="1"/>
    </xf>
    <xf numFmtId="0" fontId="47" fillId="0" borderId="49" xfId="0" applyFont="1" applyBorder="1" applyAlignment="1">
      <alignment horizontal="center" vertical="center" wrapText="1"/>
    </xf>
    <xf numFmtId="4" fontId="3" fillId="0" borderId="28" xfId="0" applyNumberFormat="1" applyFont="1" applyBorder="1" applyAlignment="1">
      <alignment horizontal="right" vertical="center" wrapText="1"/>
    </xf>
    <xf numFmtId="4" fontId="3" fillId="0" borderId="30" xfId="0" applyNumberFormat="1" applyFont="1" applyBorder="1" applyAlignment="1">
      <alignment horizontal="right" vertical="center" wrapText="1"/>
    </xf>
    <xf numFmtId="4" fontId="3" fillId="0" borderId="29" xfId="0" applyNumberFormat="1" applyFont="1" applyBorder="1" applyAlignment="1">
      <alignment horizontal="right" vertical="center" wrapText="1"/>
    </xf>
    <xf numFmtId="0" fontId="3" fillId="0" borderId="28" xfId="0" applyFont="1" applyBorder="1" applyAlignment="1">
      <alignment vertical="center" wrapText="1"/>
    </xf>
    <xf numFmtId="0" fontId="3" fillId="0" borderId="30" xfId="0" applyFont="1" applyBorder="1" applyAlignment="1">
      <alignment vertical="center" wrapText="1"/>
    </xf>
    <xf numFmtId="0" fontId="3" fillId="0" borderId="29" xfId="0" applyFont="1" applyBorder="1" applyAlignment="1">
      <alignment vertical="center" wrapText="1"/>
    </xf>
    <xf numFmtId="0" fontId="3" fillId="0" borderId="2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8" xfId="0" applyFont="1" applyBorder="1" applyAlignment="1">
      <alignment horizontal="right" vertical="center" wrapText="1"/>
    </xf>
    <xf numFmtId="0" fontId="3" fillId="0" borderId="30" xfId="0" applyFont="1" applyBorder="1" applyAlignment="1">
      <alignment horizontal="right" vertical="center" wrapText="1"/>
    </xf>
    <xf numFmtId="0" fontId="3" fillId="0" borderId="29" xfId="0" applyFont="1" applyBorder="1" applyAlignment="1">
      <alignment horizontal="right" vertical="center" wrapText="1"/>
    </xf>
    <xf numFmtId="0" fontId="11" fillId="4" borderId="11"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1" fillId="4" borderId="24" xfId="0" applyFont="1" applyFill="1" applyBorder="1" applyAlignment="1">
      <alignment horizontal="center" vertical="center" wrapText="1"/>
    </xf>
    <xf numFmtId="0" fontId="3" fillId="0" borderId="0" xfId="0" applyFont="1" applyAlignment="1"/>
    <xf numFmtId="0" fontId="11" fillId="2" borderId="5" xfId="0" applyFont="1" applyFill="1" applyBorder="1" applyAlignment="1">
      <alignment horizontal="center" vertical="center"/>
    </xf>
    <xf numFmtId="0" fontId="10" fillId="2" borderId="5" xfId="0" applyFont="1" applyFill="1" applyBorder="1" applyAlignment="1">
      <alignment horizontal="center" vertical="center"/>
    </xf>
    <xf numFmtId="0" fontId="0" fillId="2" borderId="5" xfId="0" applyFill="1" applyBorder="1" applyAlignment="1"/>
  </cellXfs>
  <cellStyles count="59">
    <cellStyle name="20% - Colore 1" xfId="19" builtinId="30" customBuiltin="1"/>
    <cellStyle name="20% - Colore 1 2" xfId="47"/>
    <cellStyle name="20% - Colore 2" xfId="23" builtinId="34" customBuiltin="1"/>
    <cellStyle name="20% - Colore 2 2" xfId="49"/>
    <cellStyle name="20% - Colore 3" xfId="27" builtinId="38" customBuiltin="1"/>
    <cellStyle name="20% - Colore 3 2" xfId="51"/>
    <cellStyle name="20% - Colore 4" xfId="31" builtinId="42" customBuiltin="1"/>
    <cellStyle name="20% - Colore 4 2" xfId="53"/>
    <cellStyle name="20% - Colore 5" xfId="35" builtinId="46" customBuiltin="1"/>
    <cellStyle name="20% - Colore 5 2" xfId="55"/>
    <cellStyle name="20% - Colore 6" xfId="39" builtinId="50" customBuiltin="1"/>
    <cellStyle name="20% - Colore 6 2" xfId="57"/>
    <cellStyle name="40% - Colore 1" xfId="20" builtinId="31" customBuiltin="1"/>
    <cellStyle name="40% - Colore 1 2" xfId="48"/>
    <cellStyle name="40% - Colore 2" xfId="24" builtinId="35" customBuiltin="1"/>
    <cellStyle name="40% - Colore 2 2" xfId="50"/>
    <cellStyle name="40% - Colore 3" xfId="28" builtinId="39" customBuiltin="1"/>
    <cellStyle name="40% - Colore 3 2" xfId="52"/>
    <cellStyle name="40% - Colore 4" xfId="32" builtinId="43" customBuiltin="1"/>
    <cellStyle name="40% - Colore 4 2" xfId="54"/>
    <cellStyle name="40% - Colore 5" xfId="36" builtinId="47" customBuiltin="1"/>
    <cellStyle name="40% - Colore 5 2" xfId="56"/>
    <cellStyle name="40% - Colore 6" xfId="40" builtinId="51" customBuiltin="1"/>
    <cellStyle name="40% - Colore 6 2" xfId="58"/>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2" builtinId="22" customBuiltin="1"/>
    <cellStyle name="Cella collegata" xfId="13" builtinId="24" customBuiltin="1"/>
    <cellStyle name="Cella da controllare" xfId="14" builtinId="23" customBuiltin="1"/>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10" builtinId="20" customBuiltin="1"/>
    <cellStyle name="Neutrale" xfId="9" builtinId="28" customBuiltin="1"/>
    <cellStyle name="Normale" xfId="0" builtinId="0"/>
    <cellStyle name="Normale 2" xfId="42"/>
    <cellStyle name="Normale 3" xfId="44"/>
    <cellStyle name="Nota 2" xfId="43"/>
    <cellStyle name="Nota 3" xfId="46"/>
    <cellStyle name="Output" xfId="11" builtinId="21" customBuiltin="1"/>
    <cellStyle name="Testo avviso" xfId="15" builtinId="11" customBuiltin="1"/>
    <cellStyle name="Testo descrittivo" xfId="16" builtinId="53" customBuiltin="1"/>
    <cellStyle name="Titolo" xfId="2" builtinId="15" customBuiltin="1"/>
    <cellStyle name="Titolo 1" xfId="3" builtinId="16" customBuiltin="1"/>
    <cellStyle name="Titolo 2" xfId="4" builtinId="17" customBuiltin="1"/>
    <cellStyle name="Titolo 3" xfId="5" builtinId="18" customBuiltin="1"/>
    <cellStyle name="Titolo 4" xfId="6" builtinId="19" customBuiltin="1"/>
    <cellStyle name="Titolo 5" xfId="45"/>
    <cellStyle name="Totale" xfId="17" builtinId="25" customBuiltin="1"/>
    <cellStyle name="Valore non valido" xfId="8" builtinId="27" customBuiltin="1"/>
    <cellStyle name="Valore valido" xfId="7" builtinId="26" customBuiltin="1"/>
    <cellStyle name="Valuta [0]_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9525</xdr:rowOff>
    </xdr:from>
    <xdr:to>
      <xdr:col>2</xdr:col>
      <xdr:colOff>1746340</xdr:colOff>
      <xdr:row>29</xdr:row>
      <xdr:rowOff>9525</xdr:rowOff>
    </xdr:to>
    <xdr:sp macro="" textlink="">
      <xdr:nvSpPr>
        <xdr:cNvPr id="4097" name="Text Box 1"/>
        <xdr:cNvSpPr txBox="1">
          <a:spLocks noChangeArrowheads="1"/>
        </xdr:cNvSpPr>
      </xdr:nvSpPr>
      <xdr:spPr bwMode="auto">
        <a:xfrm>
          <a:off x="0" y="3448050"/>
          <a:ext cx="7486650" cy="228600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it-IT" sz="1200" b="0" i="0" u="none" strike="noStrike" baseline="0">
              <a:solidFill>
                <a:srgbClr val="000000"/>
              </a:solidFill>
              <a:latin typeface="Arial"/>
              <a:cs typeface="Arial"/>
            </a:rPr>
            <a:t>Funzioni generali di Amministrazione di Gestione e di Controllo </a:t>
          </a:r>
        </a:p>
        <a:p>
          <a:pPr algn="l" rtl="0">
            <a:defRPr sz="1000"/>
          </a:pPr>
          <a:endParaRPr lang="it-IT" sz="1200" b="0" i="0" u="none" strike="noStrike" baseline="0">
            <a:solidFill>
              <a:srgbClr val="000000"/>
            </a:solidFill>
            <a:latin typeface="Arial"/>
            <a:cs typeface="Arial"/>
          </a:endParaRPr>
        </a:p>
        <a:p>
          <a:pPr algn="l" rtl="0">
            <a:defRPr sz="1000"/>
          </a:pPr>
          <a:r>
            <a:rPr lang="it-IT" sz="1200" b="1" i="0" u="none" strike="noStrike" baseline="0">
              <a:solidFill>
                <a:srgbClr val="000000"/>
              </a:solidFill>
              <a:latin typeface="Arial"/>
              <a:cs typeface="Arial"/>
            </a:rPr>
            <a:t>Finalita' conseguite</a:t>
          </a:r>
          <a:endParaRPr lang="it-IT" sz="1200" b="0" i="0" u="none" strike="noStrike" baseline="0">
            <a:solidFill>
              <a:srgbClr val="000000"/>
            </a:solidFill>
            <a:latin typeface="Arial"/>
            <a:cs typeface="Arial"/>
          </a:endParaRPr>
        </a:p>
        <a:p>
          <a:pPr algn="l" rtl="0">
            <a:defRPr sz="1000"/>
          </a:pPr>
          <a:r>
            <a:rPr lang="it-IT" sz="1200" b="0" i="0" u="none" strike="noStrike" baseline="0">
              <a:solidFill>
                <a:srgbClr val="000000"/>
              </a:solidFill>
              <a:latin typeface="Arial"/>
              <a:cs typeface="Arial"/>
            </a:rPr>
            <a:t>Con il presente programma sì è provveduto a gestire i vari servizi istituzionali e generali dell'Ente a supporto di tutte le attivitá operative, finalizzandoli ai migliori livelli di rendimento, efficienza ed efficacia.</a:t>
          </a:r>
        </a:p>
        <a:p>
          <a:pPr algn="l" rtl="0">
            <a:defRPr sz="1000"/>
          </a:pPr>
          <a:r>
            <a:rPr lang="it-IT" sz="1200" b="1" i="0" u="none" strike="noStrike" baseline="0">
              <a:solidFill>
                <a:srgbClr val="000000"/>
              </a:solidFill>
              <a:latin typeface="Arial"/>
              <a:cs typeface="Arial"/>
            </a:rPr>
            <a:t>Risorse utilizzate</a:t>
          </a:r>
          <a:r>
            <a:rPr lang="it-IT" sz="1200" b="0" i="0" u="none" strike="noStrike" baseline="0">
              <a:solidFill>
                <a:srgbClr val="000000"/>
              </a:solidFill>
              <a:latin typeface="Arial"/>
              <a:cs typeface="Arial"/>
            </a:rPr>
            <a:t>:</a:t>
          </a:r>
        </a:p>
        <a:p>
          <a:pPr algn="l" rtl="0">
            <a:defRPr sz="1000"/>
          </a:pPr>
          <a:r>
            <a:rPr lang="it-IT" sz="1200" b="0" i="0" u="none" strike="noStrike" baseline="0">
              <a:solidFill>
                <a:srgbClr val="000000"/>
              </a:solidFill>
              <a:latin typeface="Arial"/>
              <a:cs typeface="Arial"/>
            </a:rPr>
            <a:t>Personale dell'area amministrativa  e tecnica.</a:t>
          </a:r>
        </a:p>
        <a:p>
          <a:pPr algn="l" rtl="0">
            <a:defRPr sz="1000"/>
          </a:pPr>
          <a:r>
            <a:rPr lang="it-IT" sz="1200" b="1" i="0" u="none" strike="noStrike" baseline="0">
              <a:solidFill>
                <a:srgbClr val="000000"/>
              </a:solidFill>
              <a:latin typeface="Arial"/>
              <a:cs typeface="Arial"/>
            </a:rPr>
            <a:t>Motivazione delle scelte</a:t>
          </a:r>
          <a:r>
            <a:rPr lang="it-IT" sz="1200" b="0" i="0" u="none" strike="noStrike" baseline="0">
              <a:solidFill>
                <a:srgbClr val="000000"/>
              </a:solidFill>
              <a:latin typeface="Arial"/>
              <a:cs typeface="Arial"/>
            </a:rPr>
            <a:t>:</a:t>
          </a:r>
        </a:p>
        <a:p>
          <a:pPr algn="l" rtl="0">
            <a:defRPr sz="1000"/>
          </a:pPr>
          <a:r>
            <a:rPr lang="it-IT" sz="1200" b="0" i="0" u="none" strike="noStrike" baseline="0">
              <a:solidFill>
                <a:srgbClr val="000000"/>
              </a:solidFill>
              <a:latin typeface="Arial"/>
              <a:cs typeface="Arial"/>
            </a:rPr>
            <a:t>II programma nel suo complesso ha consentito lo svolgimento dei servizi istituzionali di base per l'Ente, cercando di mantenerli ad un buon livello di erogazione, apportando miglioramenti sotto il profilo logistico e strutturale.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12</xdr:row>
      <xdr:rowOff>102818</xdr:rowOff>
    </xdr:from>
    <xdr:to>
      <xdr:col>4</xdr:col>
      <xdr:colOff>112344</xdr:colOff>
      <xdr:row>28</xdr:row>
      <xdr:rowOff>177960</xdr:rowOff>
    </xdr:to>
    <xdr:sp macro="" textlink="">
      <xdr:nvSpPr>
        <xdr:cNvPr id="11265" name="Text Box 1"/>
        <xdr:cNvSpPr txBox="1">
          <a:spLocks noChangeArrowheads="1"/>
        </xdr:cNvSpPr>
      </xdr:nvSpPr>
      <xdr:spPr bwMode="auto">
        <a:xfrm>
          <a:off x="0" y="2390775"/>
          <a:ext cx="8210549" cy="3123142"/>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it-IT" sz="1200" b="0" i="0" u="none" strike="noStrike" baseline="0">
              <a:solidFill>
                <a:srgbClr val="000000"/>
              </a:solidFill>
              <a:latin typeface="Arial"/>
              <a:cs typeface="Arial"/>
            </a:rPr>
            <a:t>Funzione spese di investimento</a:t>
          </a:r>
        </a:p>
        <a:p>
          <a:pPr algn="l" rtl="0">
            <a:defRPr sz="1000"/>
          </a:pPr>
          <a:endParaRPr lang="it-IT" sz="1200" b="0" i="0" u="none" strike="noStrike" baseline="0">
            <a:solidFill>
              <a:srgbClr val="000000"/>
            </a:solidFill>
            <a:latin typeface="Arial"/>
            <a:cs typeface="Arial"/>
          </a:endParaRPr>
        </a:p>
        <a:p>
          <a:pPr algn="l" rtl="0">
            <a:defRPr sz="1000"/>
          </a:pPr>
          <a:r>
            <a:rPr lang="it-IT" sz="1200" b="1" i="0" u="none" strike="noStrike" baseline="0">
              <a:solidFill>
                <a:srgbClr val="000000"/>
              </a:solidFill>
              <a:latin typeface="Arial"/>
              <a:cs typeface="Arial"/>
            </a:rPr>
            <a:t>Finalità conseguite:</a:t>
          </a:r>
          <a:endParaRPr lang="it-IT" sz="1200" b="0" i="0" u="none" strike="noStrike" baseline="0">
            <a:solidFill>
              <a:srgbClr val="000000"/>
            </a:solidFill>
            <a:latin typeface="Arial"/>
            <a:cs typeface="Arial"/>
          </a:endParaRPr>
        </a:p>
        <a:p>
          <a:pPr algn="l" rtl="0">
            <a:defRPr sz="1000"/>
          </a:pPr>
          <a:r>
            <a:rPr lang="it-IT" sz="1200" b="0" i="0" u="none" strike="noStrike" baseline="0">
              <a:solidFill>
                <a:srgbClr val="000000"/>
              </a:solidFill>
              <a:latin typeface="Arial"/>
              <a:cs typeface="Arial"/>
            </a:rPr>
            <a:t>Gli interventi hanno riguardato in particolar modo i lavori di messa in sicurezza e pronto intervento degli edifici danneggiati dal sisma 2016, finanziati con relativo contributo regionale.</a:t>
          </a:r>
        </a:p>
        <a:p>
          <a:pPr algn="l" rtl="0">
            <a:defRPr sz="1000"/>
          </a:pPr>
          <a:endParaRPr lang="it-IT" sz="1200" b="0" i="0" u="none" strike="noStrike" baseline="0">
            <a:solidFill>
              <a:srgbClr val="000000"/>
            </a:solidFill>
            <a:latin typeface="Arial"/>
            <a:cs typeface="Arial"/>
          </a:endParaRPr>
        </a:p>
        <a:p>
          <a:pPr algn="l" rtl="0">
            <a:defRPr sz="1000"/>
          </a:pPr>
          <a:r>
            <a:rPr lang="it-IT" sz="1200" b="1" i="0" u="none" strike="noStrike" baseline="0">
              <a:solidFill>
                <a:srgbClr val="000000"/>
              </a:solidFill>
              <a:latin typeface="Arial"/>
              <a:cs typeface="Arial"/>
            </a:rPr>
            <a:t>Risorse utilizzate:</a:t>
          </a:r>
          <a:endParaRPr lang="it-IT" sz="1200" b="0" i="0" u="none" strike="noStrike" baseline="0">
            <a:solidFill>
              <a:srgbClr val="000000"/>
            </a:solidFill>
            <a:latin typeface="Arial"/>
            <a:cs typeface="Arial"/>
          </a:endParaRPr>
        </a:p>
        <a:p>
          <a:pPr algn="l" rtl="0">
            <a:defRPr sz="1000"/>
          </a:pPr>
          <a:r>
            <a:rPr lang="it-IT" sz="1200" b="0" i="0" u="none" strike="noStrike" baseline="0">
              <a:solidFill>
                <a:srgbClr val="000000"/>
              </a:solidFill>
              <a:latin typeface="Arial"/>
              <a:cs typeface="Arial"/>
            </a:rPr>
            <a:t>Personale dell'area amministrativa, contabile e tecnica.</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103875</xdr:colOff>
      <xdr:row>5</xdr:row>
      <xdr:rowOff>50960</xdr:rowOff>
    </xdr:from>
    <xdr:to>
      <xdr:col>5</xdr:col>
      <xdr:colOff>21163</xdr:colOff>
      <xdr:row>32</xdr:row>
      <xdr:rowOff>74102</xdr:rowOff>
    </xdr:to>
    <xdr:sp macro="" textlink="">
      <xdr:nvSpPr>
        <xdr:cNvPr id="2" name="Text Box 1"/>
        <xdr:cNvSpPr txBox="1">
          <a:spLocks noChangeArrowheads="1"/>
        </xdr:cNvSpPr>
      </xdr:nvSpPr>
      <xdr:spPr bwMode="auto">
        <a:xfrm>
          <a:off x="95249" y="1164167"/>
          <a:ext cx="8667751" cy="517525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just">
            <a:spcBef>
              <a:spcPts val="0"/>
            </a:spcBef>
            <a:spcAft>
              <a:spcPts val="0"/>
            </a:spcAft>
          </a:pPr>
          <a:r>
            <a:rPr lang="it-IT" sz="1200" baseline="0">
              <a:latin typeface="Arial" pitchFamily="34" charset="0"/>
              <a:ea typeface="+mn-ea"/>
              <a:cs typeface="Arial" pitchFamily="34" charset="0"/>
            </a:rPr>
            <a:t>Il Comune deve raggiungere gli obiettivi che gli sono propri nel rispetto dei principi di efficacia ed efficienza, tenendo presente che il risultato aziendale (bilancio a pareggio) deve garantire un risultato sociale soddisfacente. Se tale risultato è stato possibile per il nostro Comune, nonostante i tagli ai trasferimenti statali, è perché è stata effettuata una gestione del Bilancio attenta a contenere le spese generali, ad attuare gestioni economiche ed efficienti dei servizi, a ricercare e contrastare l’evasione dei tributi e a partecipare ai bandi per reperire sempre nuovi finanziamenti.</a:t>
          </a:r>
        </a:p>
        <a:p>
          <a:pPr algn="just">
            <a:spcBef>
              <a:spcPts val="0"/>
            </a:spcBef>
            <a:spcAft>
              <a:spcPts val="0"/>
            </a:spcAft>
          </a:pPr>
          <a:endParaRPr lang="it-IT" sz="1200" baseline="0">
            <a:latin typeface="Arial" pitchFamily="34" charset="0"/>
            <a:ea typeface="+mn-ea"/>
            <a:cs typeface="Arial" pitchFamily="34" charset="0"/>
          </a:endParaRPr>
        </a:p>
        <a:p>
          <a:pPr algn="just">
            <a:spcBef>
              <a:spcPts val="0"/>
            </a:spcBef>
            <a:spcAft>
              <a:spcPts val="0"/>
            </a:spcAft>
          </a:pPr>
          <a:r>
            <a:rPr lang="it-IT" sz="1200" baseline="0">
              <a:latin typeface="Arial" pitchFamily="34" charset="0"/>
              <a:ea typeface="+mn-ea"/>
              <a:cs typeface="Arial" pitchFamily="34" charset="0"/>
            </a:rPr>
            <a:t>La spesa pubblica è stata gestita in maniera ragionevole e solidale ottenendo un bilancio sostenibile, avendo avuto così la possibilità di realizzare una strategia politica fedele alle linee programmatiche di mandato e finalizzata ad accrescere la qualità della vita dei cittadini di Gualdo. Ulteriori risparmi si sono potuti ottenere grazie ad interventi realizzati con minori spese rispetto a quelle previste.</a:t>
          </a:r>
        </a:p>
        <a:p>
          <a:pPr algn="just">
            <a:spcBef>
              <a:spcPts val="0"/>
            </a:spcBef>
            <a:spcAft>
              <a:spcPts val="0"/>
            </a:spcAft>
          </a:pPr>
          <a:endParaRPr lang="it-IT" sz="1200" baseline="0">
            <a:latin typeface="Arial" pitchFamily="34" charset="0"/>
            <a:ea typeface="+mn-ea"/>
            <a:cs typeface="Arial" pitchFamily="34" charset="0"/>
          </a:endParaRPr>
        </a:p>
        <a:p>
          <a:pPr algn="just">
            <a:spcBef>
              <a:spcPts val="0"/>
            </a:spcBef>
            <a:spcAft>
              <a:spcPts val="0"/>
            </a:spcAft>
          </a:pPr>
          <a:r>
            <a:rPr lang="it-IT" sz="1200" baseline="0">
              <a:latin typeface="Arial" pitchFamily="34" charset="0"/>
              <a:ea typeface="+mn-ea"/>
              <a:cs typeface="Arial" pitchFamily="34" charset="0"/>
            </a:rPr>
            <a:t>Il buon andamento delle entrate correnti extratributarie proprie del Comune  denota  un’ampia fruizione dei servizi da parte dei cittadini e quindi un sostanziale gradimento degli stessi. </a:t>
          </a:r>
        </a:p>
        <a:p>
          <a:pPr algn="just">
            <a:spcBef>
              <a:spcPts val="0"/>
            </a:spcBef>
            <a:spcAft>
              <a:spcPts val="0"/>
            </a:spcAft>
          </a:pPr>
          <a:endParaRPr lang="it-IT" sz="1200" baseline="0">
            <a:latin typeface="Arial" pitchFamily="34" charset="0"/>
            <a:ea typeface="+mn-ea"/>
            <a:cs typeface="Arial" pitchFamily="34" charset="0"/>
          </a:endParaRPr>
        </a:p>
        <a:p>
          <a:pPr algn="just">
            <a:spcBef>
              <a:spcPts val="0"/>
            </a:spcBef>
            <a:spcAft>
              <a:spcPts val="0"/>
            </a:spcAft>
          </a:pPr>
          <a:r>
            <a:rPr lang="it-IT" sz="1200" baseline="0">
              <a:latin typeface="Arial" pitchFamily="34" charset="0"/>
              <a:ea typeface="+mn-ea"/>
              <a:cs typeface="Arial" pitchFamily="34" charset="0"/>
            </a:rPr>
            <a:t>I fondi assegnati ai responsabili con il Piano esecutivo di gestione sono stati correttamente impiegati e sono stati raggiunti gli obiettivi previsti dall’amministrazione comunale. </a:t>
          </a:r>
        </a:p>
        <a:p>
          <a:pPr algn="just">
            <a:spcBef>
              <a:spcPts val="0"/>
            </a:spcBef>
            <a:spcAft>
              <a:spcPts val="0"/>
            </a:spcAft>
          </a:pPr>
          <a:endParaRPr lang="it-IT" sz="1200" baseline="0">
            <a:latin typeface="Arial" pitchFamily="34" charset="0"/>
            <a:ea typeface="+mn-ea"/>
            <a:cs typeface="Arial" pitchFamily="34" charset="0"/>
          </a:endParaRPr>
        </a:p>
        <a:p>
          <a:pPr algn="just">
            <a:spcBef>
              <a:spcPts val="0"/>
            </a:spcBef>
            <a:spcAft>
              <a:spcPts val="0"/>
            </a:spcAft>
          </a:pPr>
          <a:r>
            <a:rPr lang="it-IT" sz="1200" baseline="0">
              <a:latin typeface="Arial" pitchFamily="34" charset="0"/>
              <a:ea typeface="+mn-ea"/>
              <a:cs typeface="Arial" pitchFamily="34" charset="0"/>
            </a:rPr>
            <a:t>L'avanzo di amministrazione risultante dall'esercizio finanziario 2017 sarà utilizzato secondo le determinazioni che verranno appositamente adottate dal Consiglio Comunale, nel rispetto delle disposizioni contenute nel D.Lgs. 18 agosto 2000 n.267.</a:t>
          </a:r>
        </a:p>
        <a:p>
          <a:pPr algn="just">
            <a:spcBef>
              <a:spcPts val="0"/>
            </a:spcBef>
            <a:spcAft>
              <a:spcPts val="0"/>
            </a:spcAft>
          </a:pPr>
          <a:endParaRPr lang="it-IT" sz="1200" baseline="0">
            <a:latin typeface="Arial" pitchFamily="34" charset="0"/>
            <a:ea typeface="+mn-ea"/>
            <a:cs typeface="Arial" pitchFamily="34" charset="0"/>
          </a:endParaRPr>
        </a:p>
        <a:p>
          <a:pPr algn="just">
            <a:spcBef>
              <a:spcPts val="0"/>
            </a:spcBef>
            <a:spcAft>
              <a:spcPts val="0"/>
            </a:spcAft>
          </a:pPr>
          <a:endParaRPr lang="it-IT" sz="1200" baseline="0">
            <a:latin typeface="Arial" pitchFamily="34" charset="0"/>
            <a:ea typeface="+mn-ea"/>
            <a:cs typeface="Arial" pitchFamily="34" charset="0"/>
          </a:endParaRPr>
        </a:p>
        <a:p>
          <a:pPr algn="just">
            <a:spcBef>
              <a:spcPts val="0"/>
            </a:spcBef>
            <a:spcAft>
              <a:spcPts val="0"/>
            </a:spcAft>
          </a:pPr>
          <a:r>
            <a:rPr lang="it-IT" sz="1200" baseline="0">
              <a:latin typeface="Arial" pitchFamily="34" charset="0"/>
              <a:ea typeface="+mn-ea"/>
              <a:cs typeface="Arial" pitchFamily="34" charset="0"/>
            </a:rPr>
            <a:t>IL RESPONSABILE DEL SERVIZIO FINANZIARIO (Per gli aspetti contabili della presente relazione)</a:t>
          </a:r>
        </a:p>
        <a:p>
          <a:pPr algn="just">
            <a:spcBef>
              <a:spcPts val="0"/>
            </a:spcBef>
            <a:spcAft>
              <a:spcPts val="0"/>
            </a:spcAft>
          </a:pPr>
          <a:r>
            <a:rPr lang="it-IT" sz="1200" baseline="0">
              <a:latin typeface="Arial" pitchFamily="34" charset="0"/>
              <a:ea typeface="+mn-ea"/>
              <a:cs typeface="Arial" pitchFamily="34" charset="0"/>
            </a:rPr>
            <a:t>Dott.ssa Sonia Vita</a:t>
          </a:r>
        </a:p>
        <a:p>
          <a:pPr algn="just">
            <a:spcBef>
              <a:spcPts val="0"/>
            </a:spcBef>
            <a:spcAft>
              <a:spcPts val="0"/>
            </a:spcAft>
          </a:pPr>
          <a:endParaRPr lang="it-IT" sz="1200" baseline="0">
            <a:latin typeface="Arial" pitchFamily="34" charset="0"/>
            <a:ea typeface="+mn-ea"/>
            <a:cs typeface="Arial" pitchFamily="34" charset="0"/>
          </a:endParaRPr>
        </a:p>
        <a:p>
          <a:pPr algn="just">
            <a:spcBef>
              <a:spcPts val="0"/>
            </a:spcBef>
            <a:spcAft>
              <a:spcPts val="0"/>
            </a:spcAft>
          </a:pPr>
          <a:r>
            <a:rPr lang="it-IT" sz="1200" baseline="0">
              <a:latin typeface="Arial" pitchFamily="34" charset="0"/>
              <a:ea typeface="+mn-ea"/>
              <a:cs typeface="Arial" pitchFamily="34" charset="0"/>
            </a:rPr>
            <a:t>IL SINDACO (Per le valutazioni conclusive dell'Amministrazione comunale)</a:t>
          </a:r>
        </a:p>
        <a:p>
          <a:pPr algn="just">
            <a:spcBef>
              <a:spcPts val="0"/>
            </a:spcBef>
            <a:spcAft>
              <a:spcPts val="0"/>
            </a:spcAft>
          </a:pPr>
          <a:r>
            <a:rPr lang="it-IT" sz="1200" baseline="0">
              <a:latin typeface="Arial" pitchFamily="34" charset="0"/>
              <a:ea typeface="+mn-ea"/>
              <a:cs typeface="Arial" pitchFamily="34" charset="0"/>
            </a:rPr>
            <a:t>Giovanni Zavaglini</a:t>
          </a:r>
        </a:p>
        <a:p>
          <a:pPr algn="just">
            <a:spcBef>
              <a:spcPts val="0"/>
            </a:spcBef>
            <a:spcAft>
              <a:spcPts val="0"/>
            </a:spcAft>
          </a:pPr>
          <a:endParaRPr lang="it-IT" sz="1200" baseline="0">
            <a:latin typeface="Arial" pitchFamily="34" charset="0"/>
            <a:ea typeface="+mn-ea"/>
            <a:cs typeface="Arial" pitchFamily="34" charset="0"/>
          </a:endParaRPr>
        </a:p>
        <a:p>
          <a:pPr algn="just">
            <a:spcBef>
              <a:spcPts val="0"/>
            </a:spcBef>
            <a:spcAft>
              <a:spcPts val="0"/>
            </a:spcAft>
          </a:pPr>
          <a:endParaRPr lang="it-IT" sz="1200" baseline="0">
            <a:latin typeface="Arial" pitchFamily="34" charset="0"/>
            <a:ea typeface="+mn-ea"/>
            <a:cs typeface="Arial" pitchFamily="34" charset="0"/>
          </a:endParaRPr>
        </a:p>
        <a:p>
          <a:pPr algn="just">
            <a:spcBef>
              <a:spcPts val="0"/>
            </a:spcBef>
            <a:spcAft>
              <a:spcPts val="0"/>
            </a:spcAft>
          </a:pPr>
          <a:endParaRPr lang="it-IT" sz="1200" baseline="0">
            <a:latin typeface="Arial" pitchFamily="34" charset="0"/>
            <a:ea typeface="+mn-ea"/>
            <a:cs typeface="Arial" pitchFamily="34" charset="0"/>
          </a:endParaRPr>
        </a:p>
        <a:p>
          <a:pPr algn="just">
            <a:spcBef>
              <a:spcPts val="0"/>
            </a:spcBef>
            <a:spcAft>
              <a:spcPts val="0"/>
            </a:spcAft>
          </a:pPr>
          <a:endParaRPr lang="it-IT" sz="1200" baseline="0">
            <a:latin typeface="Arial" pitchFamily="34" charset="0"/>
            <a:ea typeface="+mn-ea"/>
            <a:cs typeface="Arial" pitchFamily="34" charset="0"/>
          </a:endParaRPr>
        </a:p>
        <a:p>
          <a:pPr algn="just">
            <a:spcBef>
              <a:spcPts val="0"/>
            </a:spcBef>
            <a:spcAft>
              <a:spcPts val="0"/>
            </a:spcAft>
          </a:pPr>
          <a:endParaRPr lang="it-IT" sz="1200" baseline="0">
            <a:latin typeface="Arial" pitchFamily="34" charset="0"/>
            <a:ea typeface="+mn-ea"/>
            <a:cs typeface="Arial" pitchFamily="34" charset="0"/>
          </a:endParaRPr>
        </a:p>
        <a:p>
          <a:pPr algn="just">
            <a:spcBef>
              <a:spcPts val="0"/>
            </a:spcBef>
            <a:spcAft>
              <a:spcPts val="0"/>
            </a:spcAft>
          </a:pPr>
          <a:endParaRPr lang="it-IT" sz="1200" baseline="0">
            <a:latin typeface="Arial" pitchFamily="34" charset="0"/>
            <a:ea typeface="+mn-ea"/>
            <a:cs typeface="Arial" pitchFamily="34" charset="0"/>
          </a:endParaRPr>
        </a:p>
        <a:p>
          <a:pPr algn="just">
            <a:spcBef>
              <a:spcPts val="0"/>
            </a:spcBef>
            <a:spcAft>
              <a:spcPts val="0"/>
            </a:spcAft>
          </a:pPr>
          <a:endParaRPr lang="it-IT" sz="1200" baseline="0">
            <a:latin typeface="Arial" pitchFamily="34" charset="0"/>
            <a:ea typeface="+mn-ea"/>
            <a:cs typeface="Arial" pitchFamily="34" charset="0"/>
          </a:endParaRPr>
        </a:p>
        <a:p>
          <a:pPr algn="just">
            <a:spcBef>
              <a:spcPts val="0"/>
            </a:spcBef>
            <a:spcAft>
              <a:spcPts val="0"/>
            </a:spcAft>
          </a:pPr>
          <a:endParaRPr lang="it-IT" sz="1200" baseline="0">
            <a:latin typeface="Arial" pitchFamily="34" charset="0"/>
            <a:ea typeface="+mn-ea"/>
            <a:cs typeface="Arial" pitchFamily="34" charset="0"/>
          </a:endParaRPr>
        </a:p>
        <a:p>
          <a:pPr algn="just">
            <a:spcBef>
              <a:spcPts val="0"/>
            </a:spcBef>
            <a:spcAft>
              <a:spcPts val="0"/>
            </a:spcAft>
          </a:pPr>
          <a:endParaRPr lang="it-IT" sz="1200" baseline="0">
            <a:latin typeface="Arial" pitchFamily="34" charset="0"/>
            <a:ea typeface="+mn-ea"/>
            <a:cs typeface="Arial" pitchFamily="34" charset="0"/>
          </a:endParaRPr>
        </a:p>
        <a:p>
          <a:endParaRPr lang="it-IT" sz="1200" baseline="0">
            <a:latin typeface="Arial" pitchFamily="34" charset="0"/>
            <a:ea typeface="+mn-ea"/>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9525</xdr:rowOff>
    </xdr:from>
    <xdr:to>
      <xdr:col>2</xdr:col>
      <xdr:colOff>1746340</xdr:colOff>
      <xdr:row>29</xdr:row>
      <xdr:rowOff>9525</xdr:rowOff>
    </xdr:to>
    <xdr:sp macro="" textlink="">
      <xdr:nvSpPr>
        <xdr:cNvPr id="2" name="Text Box 1"/>
        <xdr:cNvSpPr txBox="1">
          <a:spLocks noChangeArrowheads="1"/>
        </xdr:cNvSpPr>
      </xdr:nvSpPr>
      <xdr:spPr bwMode="auto">
        <a:xfrm>
          <a:off x="0" y="3257550"/>
          <a:ext cx="7528015" cy="228600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it-IT" sz="1200" b="0" i="0" u="none" strike="noStrike" baseline="0">
              <a:solidFill>
                <a:srgbClr val="000000"/>
              </a:solidFill>
              <a:latin typeface="Arial"/>
              <a:cs typeface="Arial"/>
            </a:rPr>
            <a:t>Funzioni generali di Polizia Locale</a:t>
          </a:r>
        </a:p>
        <a:p>
          <a:pPr algn="l" rtl="0">
            <a:defRPr sz="1000"/>
          </a:pPr>
          <a:endParaRPr lang="it-IT" sz="1200" b="0" i="0" u="none" strike="noStrike" baseline="0">
            <a:solidFill>
              <a:srgbClr val="000000"/>
            </a:solidFill>
            <a:latin typeface="Arial"/>
            <a:cs typeface="Arial"/>
          </a:endParaRPr>
        </a:p>
        <a:p>
          <a:pPr algn="l" rtl="0">
            <a:defRPr sz="1000"/>
          </a:pPr>
          <a:r>
            <a:rPr lang="it-IT" sz="1200" b="1" i="0" u="none" strike="noStrike" baseline="0">
              <a:solidFill>
                <a:srgbClr val="000000"/>
              </a:solidFill>
              <a:latin typeface="Arial"/>
              <a:cs typeface="Arial"/>
            </a:rPr>
            <a:t>Finalita' conseguite</a:t>
          </a:r>
          <a:endParaRPr lang="it-IT" sz="1200" b="0" i="0" u="none" strike="noStrike" baseline="0">
            <a:solidFill>
              <a:srgbClr val="000000"/>
            </a:solidFill>
            <a:latin typeface="Arial"/>
            <a:cs typeface="Arial"/>
          </a:endParaRPr>
        </a:p>
        <a:p>
          <a:pPr algn="l" rtl="0">
            <a:defRPr sz="1000"/>
          </a:pPr>
          <a:r>
            <a:rPr lang="it-IT" sz="1200" b="0" i="0" u="none" strike="noStrike" baseline="0">
              <a:solidFill>
                <a:srgbClr val="000000"/>
              </a:solidFill>
              <a:latin typeface="Arial"/>
              <a:cs typeface="Arial"/>
            </a:rPr>
            <a:t>Con il presente programma sì è provveduto a gestire i vari servizi istituzionali e generali dell'Ente a supporto di tutte le attivitá operative, finalizzandoli ai migliori livelli di rendimento, efficienza ed efficacia.</a:t>
          </a:r>
        </a:p>
        <a:p>
          <a:pPr algn="l" rtl="0">
            <a:defRPr sz="1000"/>
          </a:pPr>
          <a:r>
            <a:rPr lang="it-IT" sz="1200" b="1" i="0" u="none" strike="noStrike" baseline="0">
              <a:solidFill>
                <a:srgbClr val="000000"/>
              </a:solidFill>
              <a:latin typeface="Arial"/>
              <a:cs typeface="Arial"/>
            </a:rPr>
            <a:t>Risorse utilizzate</a:t>
          </a:r>
          <a:r>
            <a:rPr lang="it-IT" sz="1200" b="0" i="0" u="none" strike="noStrike" baseline="0">
              <a:solidFill>
                <a:srgbClr val="000000"/>
              </a:solidFill>
              <a:latin typeface="Arial"/>
              <a:cs typeface="Arial"/>
            </a:rPr>
            <a:t>:</a:t>
          </a:r>
        </a:p>
        <a:p>
          <a:pPr algn="l" rtl="0">
            <a:defRPr sz="1000"/>
          </a:pPr>
          <a:r>
            <a:rPr lang="it-IT" sz="1200" b="0" i="0" u="none" strike="noStrike" baseline="0">
              <a:solidFill>
                <a:srgbClr val="000000"/>
              </a:solidFill>
              <a:latin typeface="Arial"/>
              <a:cs typeface="Arial"/>
            </a:rPr>
            <a:t>Personale dell'area di vigilanza.</a:t>
          </a:r>
        </a:p>
        <a:p>
          <a:pPr algn="l" rtl="0">
            <a:defRPr sz="1000"/>
          </a:pPr>
          <a:r>
            <a:rPr lang="it-IT" sz="1200" b="1" i="0" u="none" strike="noStrike" baseline="0">
              <a:solidFill>
                <a:srgbClr val="000000"/>
              </a:solidFill>
              <a:latin typeface="Arial"/>
              <a:cs typeface="Arial"/>
            </a:rPr>
            <a:t>Motivazione delle scelte</a:t>
          </a:r>
          <a:r>
            <a:rPr lang="it-IT" sz="1200" b="0" i="0" u="none" strike="noStrike" baseline="0">
              <a:solidFill>
                <a:srgbClr val="000000"/>
              </a:solidFill>
              <a:latin typeface="Arial"/>
              <a:cs typeface="Arial"/>
            </a:rPr>
            <a:t>:</a:t>
          </a:r>
        </a:p>
        <a:p>
          <a:pPr algn="l" rtl="0">
            <a:defRPr sz="1000"/>
          </a:pPr>
          <a:r>
            <a:rPr lang="it-IT" sz="1200" b="0" i="0" u="none" strike="noStrike" baseline="0">
              <a:solidFill>
                <a:srgbClr val="000000"/>
              </a:solidFill>
              <a:latin typeface="Arial"/>
              <a:cs typeface="Arial"/>
            </a:rPr>
            <a:t>II programma nel suo complesso ha consentito lo svolgimento dei servizi istituzionali di base per l'Ente, cercando di mantenerli ad un buon livello di erogazione, apportando miglioramenti sotto il profilo logistico e strutturale.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113401</xdr:colOff>
      <xdr:row>14</xdr:row>
      <xdr:rowOff>180076</xdr:rowOff>
    </xdr:from>
    <xdr:to>
      <xdr:col>2</xdr:col>
      <xdr:colOff>1766239</xdr:colOff>
      <xdr:row>32</xdr:row>
      <xdr:rowOff>152404</xdr:rowOff>
    </xdr:to>
    <xdr:sp macro="" textlink="">
      <xdr:nvSpPr>
        <xdr:cNvPr id="5121" name="Text Box 1"/>
        <xdr:cNvSpPr txBox="1">
          <a:spLocks noChangeArrowheads="1"/>
        </xdr:cNvSpPr>
      </xdr:nvSpPr>
      <xdr:spPr bwMode="auto">
        <a:xfrm>
          <a:off x="104775" y="2657475"/>
          <a:ext cx="7410450" cy="340995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it-IT" sz="1200" b="0" i="0" u="none" strike="noStrike" baseline="0">
              <a:solidFill>
                <a:srgbClr val="000000"/>
              </a:solidFill>
              <a:latin typeface="Arial"/>
              <a:cs typeface="Arial"/>
            </a:rPr>
            <a:t>Funzioni nel settore dell'istruzione pubblica</a:t>
          </a:r>
        </a:p>
        <a:p>
          <a:pPr algn="l" rtl="0">
            <a:defRPr sz="1000"/>
          </a:pPr>
          <a:endParaRPr lang="it-IT" sz="1200" b="0" i="0" u="none" strike="noStrike" baseline="0">
            <a:solidFill>
              <a:srgbClr val="000000"/>
            </a:solidFill>
            <a:latin typeface="Arial"/>
            <a:cs typeface="Arial"/>
          </a:endParaRPr>
        </a:p>
        <a:p>
          <a:pPr algn="l" rtl="0">
            <a:defRPr sz="1000"/>
          </a:pPr>
          <a:r>
            <a:rPr lang="it-IT" sz="1200" b="1" i="0" u="none" strike="noStrike" baseline="0">
              <a:solidFill>
                <a:srgbClr val="000000"/>
              </a:solidFill>
              <a:latin typeface="Arial"/>
              <a:cs typeface="Arial"/>
            </a:rPr>
            <a:t>Finalita' conseguite </a:t>
          </a:r>
        </a:p>
        <a:p>
          <a:pPr algn="l" rtl="0">
            <a:defRPr sz="1000"/>
          </a:pPr>
          <a:r>
            <a:rPr lang="it-IT" sz="1200" b="0" i="0" u="none" strike="noStrike" baseline="0">
              <a:solidFill>
                <a:srgbClr val="000000"/>
              </a:solidFill>
              <a:latin typeface="Arial"/>
              <a:cs typeface="Arial"/>
            </a:rPr>
            <a:t>Si è cercato di migliorare I'attivitá gestionale sulla scorta delle risorse disponibili. Gli interventi hanno riguardato, in prevalenza, i servizi di trasporto scolastico, le mense scolastiche e la manutenzione delle strutture. </a:t>
          </a:r>
        </a:p>
        <a:p>
          <a:pPr algn="l" rtl="0">
            <a:defRPr sz="1000"/>
          </a:pPr>
          <a:r>
            <a:rPr lang="it-IT" sz="1200" b="0" i="0" u="none" strike="noStrike" baseline="0">
              <a:solidFill>
                <a:srgbClr val="000000"/>
              </a:solidFill>
              <a:latin typeface="Arial"/>
              <a:cs typeface="Arial"/>
            </a:rPr>
            <a:t>Sono proseguiti, come per i passati anni, i servizi a favore degli alunni e dei giovani attraverso la colonia estiva a Lido di Fermo.</a:t>
          </a:r>
        </a:p>
        <a:p>
          <a:pPr algn="l" rtl="0">
            <a:defRPr sz="1000"/>
          </a:pPr>
          <a:r>
            <a:rPr lang="it-IT" sz="1200" b="0" i="0" u="none" strike="noStrike" baseline="0">
              <a:solidFill>
                <a:srgbClr val="000000"/>
              </a:solidFill>
              <a:latin typeface="Arial"/>
              <a:cs typeface="Arial"/>
            </a:rPr>
            <a:t>Si è provveduto, inoltre, a garantire il sostegno finanziario alla progettualità a favore dell'Istituto Comprensivo Scolastico di Sarnano.</a:t>
          </a:r>
        </a:p>
        <a:p>
          <a:pPr algn="l" rtl="0">
            <a:defRPr sz="1000"/>
          </a:pPr>
          <a:r>
            <a:rPr lang="it-IT" sz="1200" b="1" i="0" u="none" strike="noStrike" baseline="0">
              <a:solidFill>
                <a:srgbClr val="000000"/>
              </a:solidFill>
              <a:latin typeface="Arial"/>
              <a:cs typeface="Arial"/>
            </a:rPr>
            <a:t>Risorse utilizzate:</a:t>
          </a:r>
          <a:endParaRPr lang="it-IT" sz="1200" b="0" i="0" u="none" strike="noStrike" baseline="0">
            <a:solidFill>
              <a:srgbClr val="000000"/>
            </a:solidFill>
            <a:latin typeface="Arial"/>
            <a:cs typeface="Arial"/>
          </a:endParaRPr>
        </a:p>
        <a:p>
          <a:pPr algn="l" rtl="0">
            <a:defRPr sz="1000"/>
          </a:pPr>
          <a:r>
            <a:rPr lang="it-IT" sz="1200" b="0" i="0" u="none" strike="noStrike" baseline="0">
              <a:solidFill>
                <a:srgbClr val="000000"/>
              </a:solidFill>
              <a:latin typeface="Arial"/>
              <a:cs typeface="Arial"/>
            </a:rPr>
            <a:t>Sedi scolastiche con relative attrezzature e due scuolabus.</a:t>
          </a:r>
        </a:p>
        <a:p>
          <a:pPr algn="l" rtl="0">
            <a:defRPr sz="1000"/>
          </a:pPr>
          <a:endParaRPr lang="it-IT" sz="1200" b="0" i="0" u="none" strike="noStrike" baseline="0">
            <a:solidFill>
              <a:srgbClr val="000000"/>
            </a:solidFill>
            <a:latin typeface="Arial"/>
            <a:cs typeface="Arial"/>
          </a:endParaRPr>
        </a:p>
        <a:p>
          <a:pPr algn="l" rtl="0">
            <a:defRPr sz="1000"/>
          </a:pPr>
          <a:r>
            <a:rPr lang="it-IT" sz="1200" b="1" i="0" u="none" strike="noStrike" baseline="0">
              <a:solidFill>
                <a:srgbClr val="000000"/>
              </a:solidFill>
              <a:latin typeface="Arial"/>
              <a:cs typeface="Arial"/>
            </a:rPr>
            <a:t>Motivazione delle scelte:</a:t>
          </a:r>
          <a:endParaRPr lang="it-IT" sz="1200" b="0" i="0" u="none" strike="noStrike" baseline="0">
            <a:solidFill>
              <a:srgbClr val="000000"/>
            </a:solidFill>
            <a:latin typeface="Arial"/>
            <a:cs typeface="Arial"/>
          </a:endParaRPr>
        </a:p>
        <a:p>
          <a:pPr algn="l" rtl="0">
            <a:defRPr sz="1000"/>
          </a:pPr>
          <a:r>
            <a:rPr lang="it-IT" sz="1200" b="0" i="0" u="none" strike="noStrike" baseline="0">
              <a:solidFill>
                <a:srgbClr val="000000"/>
              </a:solidFill>
              <a:latin typeface="Arial"/>
              <a:cs typeface="Arial"/>
            </a:rPr>
            <a:t>Si è cercato di assicurare il regolare svolgimento delle funzioni scolastiche nel loro complesso ponendo particolare attenzione alle esigenze degli utenti.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19049</xdr:colOff>
      <xdr:row>13</xdr:row>
      <xdr:rowOff>76200</xdr:rowOff>
    </xdr:from>
    <xdr:to>
      <xdr:col>2</xdr:col>
      <xdr:colOff>2041551</xdr:colOff>
      <xdr:row>34</xdr:row>
      <xdr:rowOff>19050</xdr:rowOff>
    </xdr:to>
    <xdr:sp macro="" textlink="">
      <xdr:nvSpPr>
        <xdr:cNvPr id="6145" name="Text Box 1"/>
        <xdr:cNvSpPr txBox="1">
          <a:spLocks noChangeArrowheads="1"/>
        </xdr:cNvSpPr>
      </xdr:nvSpPr>
      <xdr:spPr bwMode="auto">
        <a:xfrm>
          <a:off x="19049" y="2562225"/>
          <a:ext cx="7762876" cy="394335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it-IT" sz="1200" b="0" i="0" u="none" strike="noStrike" baseline="0">
              <a:solidFill>
                <a:srgbClr val="000000"/>
              </a:solidFill>
              <a:latin typeface="Arial"/>
              <a:cs typeface="Arial"/>
            </a:rPr>
            <a:t>Funzioni relative al settore culturale sportivo turistico e ricreativo.</a:t>
          </a:r>
        </a:p>
        <a:p>
          <a:pPr algn="l" rtl="0">
            <a:defRPr sz="1000"/>
          </a:pPr>
          <a:endParaRPr lang="it-IT" sz="1200" b="0" i="0" u="none" strike="noStrike" baseline="0">
            <a:solidFill>
              <a:srgbClr val="000000"/>
            </a:solidFill>
            <a:latin typeface="Arial"/>
            <a:cs typeface="Arial"/>
          </a:endParaRPr>
        </a:p>
        <a:p>
          <a:pPr algn="l" rtl="0">
            <a:defRPr sz="1000"/>
          </a:pPr>
          <a:r>
            <a:rPr lang="it-IT" sz="1200" b="1" i="0" u="none" strike="noStrike" baseline="0">
              <a:solidFill>
                <a:srgbClr val="000000"/>
              </a:solidFill>
              <a:latin typeface="Arial"/>
              <a:cs typeface="Arial"/>
            </a:rPr>
            <a:t>Finalita' conseguite:</a:t>
          </a:r>
        </a:p>
        <a:p>
          <a:pPr algn="l" rtl="0">
            <a:defRPr sz="1000"/>
          </a:pPr>
          <a:r>
            <a:rPr lang="it-IT" sz="1200" b="0" i="0" u="none" strike="noStrike" baseline="0">
              <a:solidFill>
                <a:srgbClr val="000000"/>
              </a:solidFill>
              <a:latin typeface="Arial"/>
              <a:cs typeface="Arial"/>
            </a:rPr>
            <a:t>Anche per il corrente esercizio è stata proseguita l'attività di valorizzazione ed incentivazione dello sport nel territorio.</a:t>
          </a:r>
        </a:p>
        <a:p>
          <a:pPr algn="l" rtl="0">
            <a:defRPr sz="1000"/>
          </a:pPr>
          <a:endParaRPr lang="it-IT" sz="1200" b="0" i="0" u="none" strike="noStrike" baseline="0">
            <a:solidFill>
              <a:srgbClr val="000000"/>
            </a:solidFill>
            <a:latin typeface="Arial"/>
            <a:cs typeface="Arial"/>
          </a:endParaRPr>
        </a:p>
        <a:p>
          <a:pPr algn="l" rtl="0">
            <a:defRPr sz="1000"/>
          </a:pPr>
          <a:r>
            <a:rPr lang="it-IT" sz="1200" b="0" i="0" u="none" strike="noStrike" baseline="0">
              <a:solidFill>
                <a:srgbClr val="000000"/>
              </a:solidFill>
              <a:latin typeface="Arial"/>
              <a:cs typeface="Arial"/>
            </a:rPr>
            <a:t>Risorse utilizzate:</a:t>
          </a:r>
        </a:p>
        <a:p>
          <a:pPr algn="l" rtl="0">
            <a:defRPr sz="1000"/>
          </a:pPr>
          <a:r>
            <a:rPr lang="it-IT" sz="1200" b="0" i="0" u="none" strike="noStrike" baseline="0">
              <a:solidFill>
                <a:srgbClr val="000000"/>
              </a:solidFill>
              <a:latin typeface="Arial"/>
              <a:cs typeface="Arial"/>
            </a:rPr>
            <a:t>Personale dell'area amministrativa e tecnica e relative attrezzature.</a:t>
          </a:r>
        </a:p>
        <a:p>
          <a:pPr algn="l" rtl="0">
            <a:defRPr sz="1000"/>
          </a:pPr>
          <a:r>
            <a:rPr lang="it-IT" sz="1200" b="0" i="0" u="none" strike="noStrike" baseline="0">
              <a:solidFill>
                <a:srgbClr val="000000"/>
              </a:solidFill>
              <a:latin typeface="Arial"/>
              <a:cs typeface="Arial"/>
            </a:rPr>
            <a:t>Motivazione delle scelte:</a:t>
          </a:r>
        </a:p>
        <a:p>
          <a:pPr algn="l" rtl="0">
            <a:defRPr sz="1000"/>
          </a:pPr>
          <a:r>
            <a:rPr lang="it-IT" sz="1200" b="1" i="0" u="none" strike="noStrike" baseline="0">
              <a:solidFill>
                <a:srgbClr val="000000"/>
              </a:solidFill>
              <a:latin typeface="Arial"/>
              <a:cs typeface="Arial"/>
            </a:rPr>
            <a:t>Sono stati effettuati interventi per la manutenzione ordinaria delle strutture sportive comunali.</a:t>
          </a:r>
        </a:p>
        <a:p>
          <a:pPr algn="l" rtl="0">
            <a:defRPr sz="1000"/>
          </a:pPr>
          <a:endParaRPr lang="it-IT" sz="1200" b="1" i="0" u="none" strike="noStrike" baseline="0">
            <a:solidFill>
              <a:srgbClr val="000000"/>
            </a:solidFill>
            <a:latin typeface="Arial"/>
            <a:cs typeface="Arial"/>
          </a:endParaRPr>
        </a:p>
        <a:p>
          <a:pPr algn="l" rtl="0">
            <a:defRPr sz="1000"/>
          </a:pPr>
          <a:r>
            <a:rPr lang="it-IT" sz="1200" b="1" i="0" u="none" strike="noStrike" baseline="0">
              <a:solidFill>
                <a:srgbClr val="000000"/>
              </a:solidFill>
              <a:latin typeface="Arial"/>
              <a:cs typeface="Arial"/>
            </a:rPr>
            <a:t>Risorse utilizzate:</a:t>
          </a:r>
          <a:endParaRPr lang="it-IT" sz="1200" b="0" i="0" u="none" strike="noStrike" baseline="0">
            <a:solidFill>
              <a:srgbClr val="000000"/>
            </a:solidFill>
            <a:latin typeface="Arial"/>
            <a:cs typeface="Arial"/>
          </a:endParaRPr>
        </a:p>
        <a:p>
          <a:pPr algn="l" rtl="0">
            <a:defRPr sz="1000"/>
          </a:pPr>
          <a:r>
            <a:rPr lang="it-IT" sz="1200" b="0" i="0" u="none" strike="noStrike" baseline="0">
              <a:solidFill>
                <a:srgbClr val="000000"/>
              </a:solidFill>
              <a:latin typeface="Arial"/>
              <a:cs typeface="Arial"/>
            </a:rPr>
            <a:t>Personale dell'area amministrativa e tecnica e relative attrezzature.</a:t>
          </a:r>
        </a:p>
        <a:p>
          <a:pPr algn="l" rtl="0">
            <a:defRPr sz="1000"/>
          </a:pPr>
          <a:r>
            <a:rPr lang="it-IT" sz="1200" b="1" i="0" u="none" strike="noStrike" baseline="0">
              <a:solidFill>
                <a:srgbClr val="000000"/>
              </a:solidFill>
              <a:latin typeface="Arial"/>
              <a:cs typeface="Arial"/>
            </a:rPr>
            <a:t>Motivazione delle scelte:</a:t>
          </a:r>
          <a:endParaRPr lang="it-IT" sz="1200" b="0" i="0" u="none" strike="noStrike" baseline="0">
            <a:solidFill>
              <a:srgbClr val="000000"/>
            </a:solidFill>
            <a:latin typeface="Arial"/>
            <a:cs typeface="Arial"/>
          </a:endParaRPr>
        </a:p>
        <a:p>
          <a:pPr algn="l" rtl="0">
            <a:defRPr sz="1000"/>
          </a:pPr>
          <a:r>
            <a:rPr lang="it-IT" sz="1200" b="0" i="0" u="none" strike="noStrike" baseline="0">
              <a:solidFill>
                <a:srgbClr val="000000"/>
              </a:solidFill>
              <a:latin typeface="Arial"/>
              <a:cs typeface="Arial"/>
            </a:rPr>
            <a:t>Si è cercato di assicurare una buona offerta sportivo-ricreativa ponendo particolare attenzione alle esigenze degli utenti.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19049</xdr:colOff>
      <xdr:row>13</xdr:row>
      <xdr:rowOff>76200</xdr:rowOff>
    </xdr:from>
    <xdr:to>
      <xdr:col>2</xdr:col>
      <xdr:colOff>2041551</xdr:colOff>
      <xdr:row>34</xdr:row>
      <xdr:rowOff>19050</xdr:rowOff>
    </xdr:to>
    <xdr:sp macro="" textlink="">
      <xdr:nvSpPr>
        <xdr:cNvPr id="2" name="Text Box 1"/>
        <xdr:cNvSpPr txBox="1">
          <a:spLocks noChangeArrowheads="1"/>
        </xdr:cNvSpPr>
      </xdr:nvSpPr>
      <xdr:spPr bwMode="auto">
        <a:xfrm>
          <a:off x="19049" y="2562225"/>
          <a:ext cx="8032777" cy="394335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it-IT" sz="1200" b="0" i="0" u="none" strike="noStrike" baseline="0">
              <a:solidFill>
                <a:srgbClr val="000000"/>
              </a:solidFill>
              <a:latin typeface="Arial"/>
              <a:cs typeface="Arial"/>
            </a:rPr>
            <a:t>Funzioni relative al settore turistico.</a:t>
          </a:r>
        </a:p>
        <a:p>
          <a:pPr algn="l" rtl="0">
            <a:defRPr sz="1000"/>
          </a:pPr>
          <a:endParaRPr lang="it-IT" sz="1200" b="0" i="0" u="none" strike="noStrike" baseline="0">
            <a:solidFill>
              <a:srgbClr val="000000"/>
            </a:solidFill>
            <a:latin typeface="Arial"/>
            <a:cs typeface="Arial"/>
          </a:endParaRPr>
        </a:p>
        <a:p>
          <a:pPr algn="l" rtl="0">
            <a:defRPr sz="1000"/>
          </a:pPr>
          <a:r>
            <a:rPr lang="it-IT" sz="1200" b="1" i="0" u="none" strike="noStrike" baseline="0">
              <a:solidFill>
                <a:srgbClr val="000000"/>
              </a:solidFill>
              <a:latin typeface="Arial"/>
              <a:cs typeface="Arial"/>
            </a:rPr>
            <a:t>Finalità conseguite</a:t>
          </a:r>
          <a:r>
            <a:rPr lang="it-IT" sz="1200" b="0" i="0" u="none" strike="noStrike" baseline="0">
              <a:solidFill>
                <a:srgbClr val="000000"/>
              </a:solidFill>
              <a:latin typeface="Arial"/>
              <a:cs typeface="Arial"/>
            </a:rPr>
            <a:t>: </a:t>
          </a:r>
        </a:p>
        <a:p>
          <a:pPr algn="l" rtl="0">
            <a:defRPr sz="1000"/>
          </a:pPr>
          <a:r>
            <a:rPr lang="it-IT" sz="1200" b="0" i="0" u="none" strike="noStrike" baseline="0">
              <a:solidFill>
                <a:srgbClr val="000000"/>
              </a:solidFill>
              <a:latin typeface="Arial"/>
              <a:cs typeface="Arial"/>
            </a:rPr>
            <a:t>Anche per il corrente esercizio è stata proseguita l'attività di valorizzazione ed incentivazione turistica del territorio.</a:t>
          </a:r>
        </a:p>
        <a:p>
          <a:pPr algn="l" rtl="0">
            <a:defRPr sz="1000"/>
          </a:pPr>
          <a:r>
            <a:rPr lang="it-IT" sz="1200" b="0" i="0" u="none" strike="noStrike" baseline="0">
              <a:solidFill>
                <a:srgbClr val="000000"/>
              </a:solidFill>
              <a:latin typeface="Arial"/>
              <a:cs typeface="Arial"/>
            </a:rPr>
            <a:t>Le manifestazioni ricreative e turistiche, sono state svolte in collaborazione con la locale Pro-Loco non tralasciando il sostegno alle diverse associazioni locali operanti nei diversi settori, quali: l'Associazione Cinofila "love your dog", la "Pia Associazione Madonna Addolorata", l'"A.V.U.L.S.S.", il "Moto club Aquile dei Sibillini" ed al "Centro Studi Romolo Murri". </a:t>
          </a:r>
        </a:p>
        <a:p>
          <a:pPr algn="l" rtl="0">
            <a:defRPr sz="1000"/>
          </a:pPr>
          <a:r>
            <a:rPr lang="it-IT" sz="1200" b="1" i="0" u="none" strike="noStrike" baseline="0">
              <a:solidFill>
                <a:srgbClr val="000000"/>
              </a:solidFill>
              <a:latin typeface="Arial"/>
              <a:cs typeface="Arial"/>
            </a:rPr>
            <a:t>Risorse utilizzate</a:t>
          </a:r>
          <a:r>
            <a:rPr lang="it-IT" sz="1200" b="0" i="0" u="none" strike="noStrike" baseline="0">
              <a:solidFill>
                <a:srgbClr val="000000"/>
              </a:solidFill>
              <a:latin typeface="Arial"/>
              <a:cs typeface="Arial"/>
            </a:rPr>
            <a:t>:</a:t>
          </a:r>
        </a:p>
        <a:p>
          <a:pPr algn="l" rtl="0">
            <a:defRPr sz="1000"/>
          </a:pPr>
          <a:r>
            <a:rPr lang="it-IT" sz="1200" b="0" i="0" u="none" strike="noStrike" baseline="0">
              <a:solidFill>
                <a:srgbClr val="000000"/>
              </a:solidFill>
              <a:latin typeface="Arial"/>
              <a:cs typeface="Arial"/>
            </a:rPr>
            <a:t>Personale dell'area amministrativa e tecnica e relative attrezzature.</a:t>
          </a:r>
        </a:p>
        <a:p>
          <a:pPr algn="l" rtl="0">
            <a:defRPr sz="1000"/>
          </a:pPr>
          <a:r>
            <a:rPr lang="it-IT" sz="1200" b="0" i="0" u="none" strike="noStrike" baseline="0">
              <a:solidFill>
                <a:srgbClr val="000000"/>
              </a:solidFill>
              <a:latin typeface="Arial"/>
              <a:cs typeface="Arial"/>
            </a:rPr>
            <a:t>Motivazione delle scelte:</a:t>
          </a:r>
        </a:p>
        <a:p>
          <a:pPr algn="l" rtl="0">
            <a:defRPr sz="1000"/>
          </a:pPr>
          <a:r>
            <a:rPr lang="it-IT" sz="1200" b="0" i="0" u="none" strike="noStrike" baseline="0">
              <a:solidFill>
                <a:srgbClr val="000000"/>
              </a:solidFill>
              <a:latin typeface="Arial"/>
              <a:cs typeface="Arial"/>
            </a:rPr>
            <a:t>Si è cercato di assicurare una buona offerta turistica ponendo particolare attenzione alla valorizzazione del territorio comunale.</a:t>
          </a:r>
        </a:p>
        <a:p>
          <a:pPr algn="l" rtl="0">
            <a:defRPr sz="1000"/>
          </a:pPr>
          <a:endParaRPr lang="it-IT" sz="1200" b="0" i="0" u="none" strike="noStrike" baseline="0">
            <a:solidFill>
              <a:srgbClr val="000000"/>
            </a:solidFill>
            <a:latin typeface="Arial"/>
            <a:cs typeface="Arial"/>
          </a:endParaRPr>
        </a:p>
        <a:p>
          <a:pPr algn="l" rtl="0">
            <a:defRPr sz="1000"/>
          </a:pPr>
          <a:r>
            <a:rPr lang="it-IT" sz="1200" b="1" i="0" u="none" strike="noStrike" baseline="0">
              <a:solidFill>
                <a:srgbClr val="000000"/>
              </a:solidFill>
              <a:latin typeface="Arial"/>
              <a:cs typeface="Arial"/>
            </a:rPr>
            <a:t>Finalita' conseguite:</a:t>
          </a:r>
        </a:p>
        <a:p>
          <a:pPr algn="l" rtl="0">
            <a:defRPr sz="1000"/>
          </a:pPr>
          <a:r>
            <a:rPr lang="it-IT" sz="1200" b="0" i="0" u="none" strike="noStrike" baseline="0">
              <a:solidFill>
                <a:srgbClr val="000000"/>
              </a:solidFill>
              <a:latin typeface="Arial"/>
              <a:cs typeface="Arial"/>
            </a:rPr>
            <a:t>Anche per il corrente esercizio è stata proseguita l'attività di valorizzazione ed incentivazione dello sport nel territorio.</a:t>
          </a:r>
        </a:p>
        <a:p>
          <a:pPr algn="l" rtl="0">
            <a:defRPr sz="1000"/>
          </a:pPr>
          <a:endParaRPr lang="it-IT" sz="1200" b="0" i="0" u="none" strike="noStrike" baseline="0">
            <a:solidFill>
              <a:srgbClr val="000000"/>
            </a:solidFill>
            <a:latin typeface="Arial"/>
            <a:cs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14</xdr:row>
      <xdr:rowOff>180975</xdr:rowOff>
    </xdr:from>
    <xdr:to>
      <xdr:col>3</xdr:col>
      <xdr:colOff>0</xdr:colOff>
      <xdr:row>30</xdr:row>
      <xdr:rowOff>66675</xdr:rowOff>
    </xdr:to>
    <xdr:sp macro="" textlink="">
      <xdr:nvSpPr>
        <xdr:cNvPr id="7169" name="Text Box 1"/>
        <xdr:cNvSpPr txBox="1">
          <a:spLocks noChangeArrowheads="1"/>
        </xdr:cNvSpPr>
      </xdr:nvSpPr>
      <xdr:spPr bwMode="auto">
        <a:xfrm>
          <a:off x="76200" y="3048000"/>
          <a:ext cx="7191375" cy="293370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it-IT" sz="1200" b="0" i="0" u="none" strike="noStrike" baseline="0">
              <a:solidFill>
                <a:srgbClr val="000000"/>
              </a:solidFill>
              <a:latin typeface="Arial"/>
              <a:cs typeface="Arial"/>
            </a:rPr>
            <a:t>Funzioni nel campo della viabilitá trasporti ed illuminazione pubblica .</a:t>
          </a:r>
        </a:p>
        <a:p>
          <a:pPr algn="l" rtl="0">
            <a:defRPr sz="1000"/>
          </a:pPr>
          <a:endParaRPr lang="it-IT" sz="1200" b="0" i="0" u="none" strike="noStrike" baseline="0">
            <a:solidFill>
              <a:srgbClr val="000000"/>
            </a:solidFill>
            <a:latin typeface="Arial"/>
            <a:cs typeface="Arial"/>
          </a:endParaRPr>
        </a:p>
        <a:p>
          <a:pPr algn="l" rtl="0">
            <a:defRPr sz="1000"/>
          </a:pPr>
          <a:r>
            <a:rPr lang="it-IT" sz="1200" b="1" i="0" u="none" strike="noStrike" baseline="0">
              <a:solidFill>
                <a:srgbClr val="000000"/>
              </a:solidFill>
              <a:latin typeface="Arial"/>
              <a:cs typeface="Arial"/>
            </a:rPr>
            <a:t>Finalità conseguite</a:t>
          </a:r>
          <a:r>
            <a:rPr lang="it-IT" sz="1200" b="0" i="0" u="none" strike="noStrike" baseline="0">
              <a:solidFill>
                <a:srgbClr val="000000"/>
              </a:solidFill>
              <a:latin typeface="Arial"/>
              <a:cs typeface="Arial"/>
            </a:rPr>
            <a:t>:</a:t>
          </a:r>
        </a:p>
        <a:p>
          <a:pPr algn="l" rtl="0">
            <a:defRPr sz="1000"/>
          </a:pPr>
          <a:r>
            <a:rPr lang="it-IT" sz="1200" b="0" i="0" u="none" strike="noStrike" baseline="0">
              <a:solidFill>
                <a:srgbClr val="000000"/>
              </a:solidFill>
              <a:latin typeface="Arial"/>
              <a:cs typeface="Arial"/>
            </a:rPr>
            <a:t>E' stato assicurata la manutenzione continua delle strade e vie comunali.</a:t>
          </a:r>
        </a:p>
        <a:p>
          <a:pPr algn="l" rtl="0">
            <a:defRPr sz="1000"/>
          </a:pPr>
          <a:r>
            <a:rPr lang="it-IT" sz="1200" b="0" i="0" u="none" strike="noStrike" baseline="0">
              <a:solidFill>
                <a:srgbClr val="000000"/>
              </a:solidFill>
              <a:latin typeface="Arial"/>
              <a:cs typeface="Arial"/>
            </a:rPr>
            <a:t>I diversi interventi sono stati ispirati alla logica di una continua valorizzazione della viabilità al fine del raggiungimento di crescenti livelli di economia, efficienza ed efficacia.</a:t>
          </a:r>
        </a:p>
        <a:p>
          <a:pPr algn="l" rtl="0">
            <a:defRPr sz="1000"/>
          </a:pPr>
          <a:r>
            <a:rPr lang="it-IT" sz="1200" b="0" i="0" u="none" strike="noStrike" baseline="0">
              <a:solidFill>
                <a:srgbClr val="000000"/>
              </a:solidFill>
              <a:latin typeface="Arial"/>
              <a:cs typeface="Arial"/>
            </a:rPr>
            <a:t>Sono stati effettuati i lavori di decespugliamento e di manutenzione ordinaria delle strade e delle vie comunali.</a:t>
          </a:r>
        </a:p>
        <a:p>
          <a:pPr algn="l" rtl="0">
            <a:defRPr sz="1000"/>
          </a:pPr>
          <a:endParaRPr lang="it-IT" sz="1200" b="0" i="0" u="none" strike="noStrike" baseline="0">
            <a:solidFill>
              <a:srgbClr val="000000"/>
            </a:solidFill>
            <a:latin typeface="Arial"/>
            <a:cs typeface="Arial"/>
          </a:endParaRPr>
        </a:p>
        <a:p>
          <a:pPr algn="l" rtl="0">
            <a:defRPr sz="1000"/>
          </a:pPr>
          <a:r>
            <a:rPr lang="it-IT" sz="1200" b="1" i="0" u="none" strike="noStrike" baseline="0">
              <a:solidFill>
                <a:srgbClr val="000000"/>
              </a:solidFill>
              <a:latin typeface="Arial"/>
              <a:cs typeface="Arial"/>
            </a:rPr>
            <a:t>Risorse utilizzate:</a:t>
          </a:r>
        </a:p>
        <a:p>
          <a:pPr algn="l" rtl="0">
            <a:defRPr sz="1000"/>
          </a:pPr>
          <a:r>
            <a:rPr lang="it-IT" sz="1200" b="0" i="0" u="none" strike="noStrike" baseline="0">
              <a:solidFill>
                <a:srgbClr val="000000"/>
              </a:solidFill>
              <a:latin typeface="Arial"/>
              <a:cs typeface="Arial"/>
            </a:rPr>
            <a:t>Personale dell'area amministrativa e tecnica e relative attrezzature.</a:t>
          </a:r>
        </a:p>
        <a:p>
          <a:pPr algn="l" rtl="0">
            <a:defRPr sz="1000"/>
          </a:pPr>
          <a:endParaRPr lang="it-IT" sz="1200" b="0" i="0" u="none" strike="noStrike" baseline="0">
            <a:solidFill>
              <a:srgbClr val="000000"/>
            </a:solidFill>
            <a:latin typeface="Arial"/>
            <a:cs typeface="Arial"/>
          </a:endParaRPr>
        </a:p>
        <a:p>
          <a:pPr algn="l" rtl="0">
            <a:defRPr sz="1000"/>
          </a:pPr>
          <a:r>
            <a:rPr lang="it-IT" sz="1200" b="1" i="0" u="none" strike="noStrike" baseline="0">
              <a:solidFill>
                <a:srgbClr val="000000"/>
              </a:solidFill>
              <a:latin typeface="Arial"/>
              <a:cs typeface="Arial"/>
            </a:rPr>
            <a:t>Motivazione delle scelte:</a:t>
          </a:r>
        </a:p>
        <a:p>
          <a:pPr algn="l" rtl="0">
            <a:defRPr sz="1000"/>
          </a:pPr>
          <a:r>
            <a:rPr lang="it-IT" sz="1200" b="0" i="0" u="none" strike="noStrike" baseline="0">
              <a:solidFill>
                <a:srgbClr val="000000"/>
              </a:solidFill>
              <a:latin typeface="Arial"/>
              <a:cs typeface="Arial"/>
            </a:rPr>
            <a:t>E' stato svolto prevalentemente con personale dell'Ente il servizio di manutenzione delle strade comunali garantendo anche il servizio di spazzamento della neve ricorrendo, per quest'ultimo servizio, ad affidamenti esterni per lo sgombero delle vie e delle piazze in ambito urbano.</a:t>
          </a:r>
        </a:p>
        <a:p>
          <a:pPr algn="l" rtl="0">
            <a:defRPr sz="1000"/>
          </a:pPr>
          <a:endParaRPr lang="it-IT" sz="1200" b="0" i="0" u="none" strike="noStrike" baseline="0">
            <a:solidFill>
              <a:srgbClr val="000000"/>
            </a:solidFill>
            <a:latin typeface="Arial"/>
            <a:cs typeface="Arial"/>
          </a:endParaRPr>
        </a:p>
        <a:p>
          <a:pPr algn="l" rtl="0">
            <a:defRPr sz="1000"/>
          </a:pPr>
          <a:endParaRPr lang="it-IT" sz="1200" b="0" i="0" u="none" strike="noStrike" baseline="0">
            <a:solidFill>
              <a:srgbClr val="000000"/>
            </a:solidFill>
            <a:latin typeface="Arial"/>
            <a:cs typeface="Arial"/>
          </a:endParaRPr>
        </a:p>
        <a:p>
          <a:pPr algn="l" rtl="0">
            <a:defRPr sz="1000"/>
          </a:pPr>
          <a:endParaRPr lang="it-IT" sz="1200" b="0" i="0" u="none" strike="noStrike" baseline="0">
            <a:solidFill>
              <a:srgbClr val="000000"/>
            </a:solidFill>
            <a:latin typeface="Arial"/>
            <a:cs typeface="Arial"/>
          </a:endParaRPr>
        </a:p>
        <a:p>
          <a:pPr algn="l" rtl="0">
            <a:defRPr sz="1000"/>
          </a:pPr>
          <a:endParaRPr lang="it-IT" sz="1200" b="0" i="0" u="none" strike="noStrike" baseline="0">
            <a:solidFill>
              <a:srgbClr val="000000"/>
            </a:solidFill>
            <a:latin typeface="Arial"/>
            <a:cs typeface="Arial"/>
          </a:endParaRPr>
        </a:p>
        <a:p>
          <a:pPr algn="l" rtl="0">
            <a:defRPr sz="1000"/>
          </a:pPr>
          <a:endParaRPr lang="it-IT" sz="1200" b="1" i="0" u="none" strike="noStrike" baseline="0">
            <a:solidFill>
              <a:srgbClr val="000000"/>
            </a:solidFill>
            <a:latin typeface="Arial"/>
            <a:cs typeface="Arial"/>
          </a:endParaRPr>
        </a:p>
        <a:p>
          <a:pPr algn="l" rtl="0">
            <a:defRPr sz="1000"/>
          </a:pPr>
          <a:endParaRPr lang="it-IT" sz="1200" b="0" i="0" u="none" strike="noStrike" baseline="0">
            <a:solidFill>
              <a:srgbClr val="000000"/>
            </a:solidFill>
            <a:latin typeface="Arial"/>
            <a:cs typeface="Arial"/>
          </a:endParaRPr>
        </a:p>
        <a:p>
          <a:pPr algn="l" rtl="0">
            <a:defRPr sz="1000"/>
          </a:pPr>
          <a:endParaRPr lang="it-IT" sz="1200" b="0" i="0" u="none" strike="noStrike" baseline="0">
            <a:solidFill>
              <a:srgbClr val="000000"/>
            </a:solidFill>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12</xdr:row>
      <xdr:rowOff>28575</xdr:rowOff>
    </xdr:from>
    <xdr:to>
      <xdr:col>3</xdr:col>
      <xdr:colOff>0</xdr:colOff>
      <xdr:row>30</xdr:row>
      <xdr:rowOff>152400</xdr:rowOff>
    </xdr:to>
    <xdr:sp macro="" textlink="">
      <xdr:nvSpPr>
        <xdr:cNvPr id="8193" name="Text Box 1"/>
        <xdr:cNvSpPr txBox="1">
          <a:spLocks noChangeArrowheads="1"/>
        </xdr:cNvSpPr>
      </xdr:nvSpPr>
      <xdr:spPr bwMode="auto">
        <a:xfrm>
          <a:off x="0" y="2514600"/>
          <a:ext cx="7267575" cy="3552825"/>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it-IT" sz="1200" b="0" i="0" u="none" strike="noStrike" baseline="0">
              <a:solidFill>
                <a:srgbClr val="000000"/>
              </a:solidFill>
              <a:latin typeface="Arial"/>
              <a:cs typeface="Arial"/>
            </a:rPr>
            <a:t>Funzioni inerenti la Gestione del territorio e dell'ambiente</a:t>
          </a:r>
        </a:p>
        <a:p>
          <a:pPr algn="l" rtl="0">
            <a:defRPr sz="1000"/>
          </a:pPr>
          <a:endParaRPr lang="it-IT" sz="1200" b="0" i="0" u="none" strike="noStrike" baseline="0">
            <a:solidFill>
              <a:srgbClr val="000000"/>
            </a:solidFill>
            <a:latin typeface="Arial"/>
            <a:cs typeface="Arial"/>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it-IT"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Finalità conseguite:</a:t>
          </a:r>
          <a:endParaRPr kumimoji="0" lang="it-IT"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it-IT"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Lo scopo principale è stato quello di assicurare la gestione dei diversi interventi che hanno interessato l'assetto territoriale ispirata alla logica di una continua valorizzazione ambientale, al fine del raggiungimento di crescenti livelli di economia, efficienza ed efficacia.</a:t>
          </a:r>
        </a:p>
        <a:p>
          <a:pPr marL="0" marR="0" lvl="0" indent="0" defTabSz="914400" rtl="0" eaLnBrk="1" fontAlgn="auto" latinLnBrk="0" hangingPunct="1">
            <a:lnSpc>
              <a:spcPct val="100000"/>
            </a:lnSpc>
            <a:spcBef>
              <a:spcPts val="0"/>
            </a:spcBef>
            <a:spcAft>
              <a:spcPts val="0"/>
            </a:spcAft>
            <a:buClrTx/>
            <a:buSzTx/>
            <a:buFontTx/>
            <a:buNone/>
            <a:tabLst/>
            <a:defRPr/>
          </a:pPr>
          <a:r>
            <a:rPr kumimoji="0" lang="it-IT"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E' stato proseguito il servizio di Raccolta porta a porta dei rifiuti domestici (compresi ingombranti) in collaborazione con il COSMARI di Pollenza. </a:t>
          </a:r>
        </a:p>
        <a:p>
          <a:pPr marL="0" marR="0" lvl="0" indent="0" defTabSz="914400" rtl="0" eaLnBrk="1" fontAlgn="auto" latinLnBrk="0" hangingPunct="1">
            <a:lnSpc>
              <a:spcPct val="100000"/>
            </a:lnSpc>
            <a:spcBef>
              <a:spcPts val="0"/>
            </a:spcBef>
            <a:spcAft>
              <a:spcPts val="0"/>
            </a:spcAft>
            <a:buClrTx/>
            <a:buSzTx/>
            <a:buFontTx/>
            <a:buNone/>
            <a:tabLst/>
            <a:defRPr/>
          </a:pPr>
          <a:r>
            <a:rPr kumimoji="0" lang="it-IT"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Sono stati effettuati i lavori di decespugliamento e di manutenzione ordinaria delle strade, delle vie e dei parchi comunali..</a:t>
          </a:r>
        </a:p>
        <a:p>
          <a:pPr marL="0" marR="0" lvl="0" indent="0" defTabSz="914400" rtl="0" eaLnBrk="1" fontAlgn="auto" latinLnBrk="0" hangingPunct="1">
            <a:lnSpc>
              <a:spcPct val="100000"/>
            </a:lnSpc>
            <a:spcBef>
              <a:spcPts val="0"/>
            </a:spcBef>
            <a:spcAft>
              <a:spcPts val="0"/>
            </a:spcAft>
            <a:buClrTx/>
            <a:buSzTx/>
            <a:buFontTx/>
            <a:buNone/>
            <a:tabLst/>
            <a:defRPr/>
          </a:pPr>
          <a:r>
            <a:rPr kumimoji="0" lang="it-IT"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Risorse utilizzate:</a:t>
          </a:r>
          <a:endParaRPr kumimoji="0" lang="it-IT"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it-IT"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Personale dell'area amministrativa e tecnica e relative attrezzature.</a:t>
          </a:r>
        </a:p>
        <a:p>
          <a:pPr marL="0" marR="0" lvl="0" indent="0" defTabSz="914400" rtl="0" eaLnBrk="1" fontAlgn="auto" latinLnBrk="0" hangingPunct="1">
            <a:lnSpc>
              <a:spcPct val="100000"/>
            </a:lnSpc>
            <a:spcBef>
              <a:spcPts val="0"/>
            </a:spcBef>
            <a:spcAft>
              <a:spcPts val="0"/>
            </a:spcAft>
            <a:buClrTx/>
            <a:buSzTx/>
            <a:buFontTx/>
            <a:buNone/>
            <a:tabLst/>
            <a:defRPr/>
          </a:pPr>
          <a:r>
            <a:rPr kumimoji="0" lang="it-IT"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Motivazione delle scelte:</a:t>
          </a:r>
          <a:endParaRPr kumimoji="0" lang="it-IT"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it-IT"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E' stato svolto in maniera interna attraverso il personale dell'Ente il servizio di spazzamento delle strade e delle aree comunali.</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9526</xdr:colOff>
      <xdr:row>11</xdr:row>
      <xdr:rowOff>28575</xdr:rowOff>
    </xdr:from>
    <xdr:to>
      <xdr:col>3</xdr:col>
      <xdr:colOff>342900</xdr:colOff>
      <xdr:row>51</xdr:row>
      <xdr:rowOff>180975</xdr:rowOff>
    </xdr:to>
    <xdr:sp macro="" textlink="">
      <xdr:nvSpPr>
        <xdr:cNvPr id="9217" name="Text Box 1"/>
        <xdr:cNvSpPr txBox="1">
          <a:spLocks noChangeArrowheads="1"/>
        </xdr:cNvSpPr>
      </xdr:nvSpPr>
      <xdr:spPr bwMode="auto">
        <a:xfrm>
          <a:off x="9526" y="2133600"/>
          <a:ext cx="9934574" cy="777240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lnSpc>
              <a:spcPts val="1200"/>
            </a:lnSpc>
            <a:defRPr sz="1000"/>
          </a:pPr>
          <a:r>
            <a:rPr lang="it-IT" sz="1200" b="0" i="0" u="none" strike="noStrike" baseline="0">
              <a:solidFill>
                <a:srgbClr val="000000"/>
              </a:solidFill>
              <a:latin typeface="Arial"/>
              <a:cs typeface="Arial"/>
            </a:rPr>
            <a:t>Funzioni inerenti il settore sociale.</a:t>
          </a:r>
        </a:p>
        <a:p>
          <a:pPr algn="l" rtl="0">
            <a:lnSpc>
              <a:spcPts val="1200"/>
            </a:lnSpc>
            <a:defRPr sz="1000"/>
          </a:pPr>
          <a:endParaRPr lang="it-IT" sz="1200" b="1" i="0" u="none" strike="noStrike" baseline="0">
            <a:solidFill>
              <a:srgbClr val="000000"/>
            </a:solidFill>
            <a:latin typeface="Arial"/>
            <a:cs typeface="Arial"/>
          </a:endParaRPr>
        </a:p>
        <a:p>
          <a:pPr rtl="0"/>
          <a:r>
            <a:rPr lang="it-IT" sz="1100" b="1" i="0" baseline="0">
              <a:effectLst/>
              <a:latin typeface="+mn-lt"/>
              <a:ea typeface="+mn-ea"/>
              <a:cs typeface="+mn-cs"/>
            </a:rPr>
            <a:t>Finalità conseguite:</a:t>
          </a:r>
          <a:endParaRPr lang="it-IT" sz="1200">
            <a:effectLst/>
          </a:endParaRPr>
        </a:p>
        <a:p>
          <a:r>
            <a:rPr lang="it-IT" sz="1100">
              <a:effectLst/>
              <a:latin typeface="+mn-lt"/>
              <a:ea typeface="+mn-ea"/>
              <a:cs typeface="+mn-cs"/>
            </a:rPr>
            <a:t>L’attività amministrativa in questo settore si è ispirata ai nuovi principi introdotti dalla legge 328/2000, che prevede il passaggio da una politica assistenziale volta a tutelare le situazioni a rischio di emarginazione ad una politica di promozione sociale rivolta a tutta la collettività.</a:t>
          </a:r>
          <a:endParaRPr lang="it-IT" sz="1200">
            <a:effectLst/>
          </a:endParaRPr>
        </a:p>
        <a:p>
          <a:r>
            <a:rPr lang="it-IT" sz="1100">
              <a:effectLst/>
              <a:latin typeface="+mn-lt"/>
              <a:ea typeface="+mn-ea"/>
              <a:cs typeface="+mn-cs"/>
            </a:rPr>
            <a:t>I soggetti beneficiari delle politiche sociali sono quindi, potenzialmente, tutti i cittadini. L’accesso ai servizi sociali però avviene a condizioni diverse a seconda dello stato di bisogno, pertanto i servizi sono stati erogati gratuitamente o a carico (parziale o totale) dell’utente in base alla sua situazione economica risultante dall’ISEE.</a:t>
          </a:r>
          <a:endParaRPr lang="it-IT" sz="1200">
            <a:effectLst/>
          </a:endParaRPr>
        </a:p>
        <a:p>
          <a:r>
            <a:rPr lang="it-IT" sz="1100">
              <a:effectLst/>
              <a:latin typeface="+mn-lt"/>
              <a:ea typeface="+mn-ea"/>
              <a:cs typeface="+mn-cs"/>
            </a:rPr>
            <a:t>La programmazione e la gestione dei servizi sociali ha visto un’efficace azione congiunta ed integrata dell’Amministrazione comunale, dell'Unione</a:t>
          </a:r>
          <a:r>
            <a:rPr lang="it-IT" sz="1100" baseline="0">
              <a:effectLst/>
              <a:latin typeface="+mn-lt"/>
              <a:ea typeface="+mn-ea"/>
              <a:cs typeface="+mn-cs"/>
            </a:rPr>
            <a:t> </a:t>
          </a:r>
          <a:r>
            <a:rPr lang="it-IT" sz="1100">
              <a:effectLst/>
              <a:latin typeface="+mn-lt"/>
              <a:ea typeface="+mn-ea"/>
              <a:cs typeface="+mn-cs"/>
            </a:rPr>
            <a:t>Montana dei Monti Azzurri e dell’Ambito Territoriale XVI, riuscendo ad ammortizzare i continui tagli e minori trasferimenti da parte dello Stato.</a:t>
          </a:r>
          <a:endParaRPr lang="it-IT" sz="1200">
            <a:effectLst/>
          </a:endParaRPr>
        </a:p>
        <a:p>
          <a:r>
            <a:rPr lang="it-IT" sz="1100" b="1">
              <a:effectLst/>
              <a:latin typeface="+mn-lt"/>
              <a:ea typeface="+mn-ea"/>
              <a:cs typeface="+mn-cs"/>
            </a:rPr>
            <a:t>I servizi erogati sono stati i seguenti:</a:t>
          </a:r>
          <a:endParaRPr lang="it-IT" sz="1200">
            <a:effectLst/>
          </a:endParaRPr>
        </a:p>
        <a:p>
          <a:r>
            <a:rPr lang="it-IT" sz="1100" b="1">
              <a:effectLst/>
              <a:latin typeface="+mn-lt"/>
              <a:ea typeface="+mn-ea"/>
              <a:cs typeface="+mn-cs"/>
            </a:rPr>
            <a:t>1. Servizi di Promozione sociale</a:t>
          </a:r>
          <a:endParaRPr lang="it-IT" sz="1200">
            <a:effectLst/>
          </a:endParaRPr>
        </a:p>
        <a:p>
          <a:r>
            <a:rPr lang="it-IT" sz="1100" u="sng">
              <a:effectLst/>
              <a:latin typeface="+mn-lt"/>
              <a:ea typeface="+mn-ea"/>
              <a:cs typeface="+mn-cs"/>
            </a:rPr>
            <a:t>Ufficio di promozione sociale,</a:t>
          </a:r>
          <a:r>
            <a:rPr lang="it-IT" sz="1100">
              <a:effectLst/>
              <a:latin typeface="+mn-lt"/>
              <a:ea typeface="+mn-ea"/>
              <a:cs typeface="+mn-cs"/>
            </a:rPr>
            <a:t> attivo presso la Sede municipale con</a:t>
          </a:r>
          <a:r>
            <a:rPr lang="it-IT" sz="1100" baseline="0">
              <a:effectLst/>
              <a:latin typeface="+mn-lt"/>
              <a:ea typeface="+mn-ea"/>
              <a:cs typeface="+mn-cs"/>
            </a:rPr>
            <a:t> cadenza regolare. </a:t>
          </a:r>
          <a:r>
            <a:rPr lang="it-IT" sz="1100">
              <a:effectLst/>
              <a:latin typeface="+mn-lt"/>
              <a:ea typeface="+mn-ea"/>
              <a:cs typeface="+mn-cs"/>
            </a:rPr>
            <a:t> Si tratta di un punto di accesso  ai Servizi sociali che aiuta il cittadino ad affrontare i disagi quotidiani e ad acquisire tutte le informazioni utili per accedere agli stessi.</a:t>
          </a:r>
          <a:endParaRPr lang="it-IT" sz="1200">
            <a:effectLst/>
          </a:endParaRPr>
        </a:p>
        <a:p>
          <a:r>
            <a:rPr lang="it-IT" sz="1100" u="sng">
              <a:effectLst/>
              <a:latin typeface="+mn-lt"/>
              <a:ea typeface="+mn-ea"/>
              <a:cs typeface="+mn-cs"/>
            </a:rPr>
            <a:t>Servizi di inserimento sociale e scolastico</a:t>
          </a:r>
          <a:r>
            <a:rPr lang="it-IT" sz="1100">
              <a:effectLst/>
              <a:latin typeface="+mn-lt"/>
              <a:ea typeface="+mn-ea"/>
              <a:cs typeface="+mn-cs"/>
            </a:rPr>
            <a:t>: assistenza integrativa scolastica, assistenza domiciliare   e servizi civici per anziani.</a:t>
          </a:r>
          <a:endParaRPr lang="it-IT" sz="1200">
            <a:effectLst/>
          </a:endParaRPr>
        </a:p>
        <a:p>
          <a:r>
            <a:rPr lang="it-IT" sz="1100" u="sng">
              <a:effectLst/>
              <a:latin typeface="+mn-lt"/>
              <a:ea typeface="+mn-ea"/>
              <a:cs typeface="+mn-cs"/>
            </a:rPr>
            <a:t>Vacanze e cure termali</a:t>
          </a:r>
          <a:r>
            <a:rPr lang="it-IT" sz="1100">
              <a:effectLst/>
              <a:latin typeface="+mn-lt"/>
              <a:ea typeface="+mn-ea"/>
              <a:cs typeface="+mn-cs"/>
            </a:rPr>
            <a:t>: soggiorni estivi al mare</a:t>
          </a:r>
          <a:r>
            <a:rPr lang="it-IT" sz="1100" baseline="0">
              <a:effectLst/>
              <a:latin typeface="+mn-lt"/>
              <a:ea typeface="+mn-ea"/>
              <a:cs typeface="+mn-cs"/>
            </a:rPr>
            <a:t> e </a:t>
          </a:r>
          <a:r>
            <a:rPr lang="it-IT" sz="1100">
              <a:effectLst/>
              <a:latin typeface="+mn-lt"/>
              <a:ea typeface="+mn-ea"/>
              <a:cs typeface="+mn-cs"/>
            </a:rPr>
            <a:t>cure termali per anziani (in compartecipazione con l'Unione</a:t>
          </a:r>
          <a:r>
            <a:rPr lang="it-IT" sz="1100" baseline="0">
              <a:effectLst/>
              <a:latin typeface="+mn-lt"/>
              <a:ea typeface="+mn-ea"/>
              <a:cs typeface="+mn-cs"/>
            </a:rPr>
            <a:t> </a:t>
          </a:r>
          <a:r>
            <a:rPr lang="it-IT" sz="1100">
              <a:effectLst/>
              <a:latin typeface="+mn-lt"/>
              <a:ea typeface="+mn-ea"/>
              <a:cs typeface="+mn-cs"/>
            </a:rPr>
            <a:t> Montana.</a:t>
          </a:r>
          <a:endParaRPr lang="it-IT" sz="1200">
            <a:effectLst/>
          </a:endParaRPr>
        </a:p>
        <a:p>
          <a:r>
            <a:rPr lang="it-IT" sz="1100" b="1">
              <a:effectLst/>
              <a:latin typeface="+mn-lt"/>
              <a:ea typeface="+mn-ea"/>
              <a:cs typeface="+mn-cs"/>
            </a:rPr>
            <a:t>2. Servizi semiresidenziali e residenziali</a:t>
          </a:r>
          <a:endParaRPr lang="it-IT" sz="1200">
            <a:effectLst/>
          </a:endParaRPr>
        </a:p>
        <a:p>
          <a:r>
            <a:rPr lang="it-IT" sz="1100">
              <a:effectLst/>
              <a:latin typeface="+mn-lt"/>
              <a:ea typeface="+mn-ea"/>
              <a:cs typeface="+mn-cs"/>
            </a:rPr>
            <a:t>Il Centro residenziale</a:t>
          </a:r>
          <a:r>
            <a:rPr lang="it-IT" sz="1100" baseline="0">
              <a:effectLst/>
              <a:latin typeface="+mn-lt"/>
              <a:ea typeface="+mn-ea"/>
              <a:cs typeface="+mn-cs"/>
            </a:rPr>
            <a:t> e diurno "Monti Azzurri" di </a:t>
          </a:r>
          <a:r>
            <a:rPr lang="it-IT" sz="1100">
              <a:effectLst/>
              <a:latin typeface="+mn-lt"/>
              <a:ea typeface="+mn-ea"/>
              <a:cs typeface="+mn-cs"/>
            </a:rPr>
            <a:t>Gabella Nuova assicura l’ospitalità ai soggetti adulti portatori di handicap. Attualmente nessun cittadino di Gualdo è ospite del centro.</a:t>
          </a:r>
          <a:endParaRPr lang="it-IT" sz="1200">
            <a:effectLst/>
          </a:endParaRPr>
        </a:p>
        <a:p>
          <a:r>
            <a:rPr lang="it-IT" sz="1100" b="1">
              <a:effectLst/>
              <a:latin typeface="+mn-lt"/>
              <a:ea typeface="+mn-ea"/>
              <a:cs typeface="+mn-cs"/>
            </a:rPr>
            <a:t>3. Servizi domiciliari</a:t>
          </a:r>
          <a:endParaRPr lang="it-IT" sz="1200">
            <a:effectLst/>
          </a:endParaRPr>
        </a:p>
        <a:p>
          <a:r>
            <a:rPr lang="it-IT" sz="1100">
              <a:effectLst/>
              <a:latin typeface="+mn-lt"/>
              <a:ea typeface="+mn-ea"/>
              <a:cs typeface="+mn-cs"/>
            </a:rPr>
            <a:t>Il Comune ha gestito in forma associata l'assistenza domiciliare in favore di adulti portatori di handicap ed in favore di persone anziane. La spesa sostenuta complessivamente per la spesa domiciliare e psicopedagogica sta aumentando a causa della  minore contribuzione dell'Unoine Montana.</a:t>
          </a:r>
          <a:endParaRPr lang="it-IT" sz="1200">
            <a:effectLst/>
          </a:endParaRPr>
        </a:p>
        <a:p>
          <a:pPr rtl="0" eaLnBrk="1" fontAlgn="auto" latinLnBrk="0" hangingPunct="1"/>
          <a:r>
            <a:rPr lang="it-IT" sz="1100" b="1">
              <a:effectLst/>
              <a:latin typeface="+mn-lt"/>
              <a:ea typeface="+mn-ea"/>
              <a:cs typeface="+mn-cs"/>
            </a:rPr>
            <a:t>4. Casa di Riposo e Residenza Protetta</a:t>
          </a:r>
          <a:endParaRPr lang="it-IT" sz="1200">
            <a:effectLst/>
          </a:endParaRPr>
        </a:p>
        <a:p>
          <a:pPr rtl="0" eaLnBrk="1" fontAlgn="auto" latinLnBrk="0" hangingPunct="1"/>
          <a:r>
            <a:rPr lang="it-IT" sz="1100" b="0" i="0" baseline="0">
              <a:effectLst/>
              <a:latin typeface="+mn-lt"/>
              <a:ea typeface="+mn-ea"/>
              <a:cs typeface="+mn-cs"/>
            </a:rPr>
            <a:t>E' stato proseguito il servizio di assistenza tutelare,infermieristica, pulizie e operazioni complementari presso la struttura per anziani Casa Riposo/Residenza Protetta "Le Grazie", avvalendosi delle prestazioni affidate alla Coop.ASS.COOP. di Ancona, il cui personale, quasi esclusivamente gualdese, è stato riqualificato e specializzato con gli specifici corsi previsti dalla normativa vigente, a carico della cooperativa stessa. </a:t>
          </a:r>
          <a:endParaRPr lang="it-IT" sz="1200">
            <a:effectLst/>
          </a:endParaRPr>
        </a:p>
        <a:p>
          <a:pPr rtl="0" eaLnBrk="1" fontAlgn="auto" latinLnBrk="0" hangingPunct="1"/>
          <a:r>
            <a:rPr lang="it-IT" sz="1100" b="0" i="0" baseline="0">
              <a:effectLst/>
              <a:latin typeface="+mn-lt"/>
              <a:ea typeface="+mn-ea"/>
              <a:cs typeface="+mn-cs"/>
            </a:rPr>
            <a:t>La qualità del servizio offerto agli anziani ospiti della struttura si attesta su livelli alti, comprovata da riconoscimenti scritti dei familiari degli ospiti stessi. </a:t>
          </a:r>
          <a:endParaRPr lang="it-IT" sz="1200">
            <a:effectLst/>
          </a:endParaRPr>
        </a:p>
        <a:p>
          <a:pPr rtl="0" eaLnBrk="1" fontAlgn="auto" latinLnBrk="0" hangingPunct="1"/>
          <a:r>
            <a:rPr lang="it-IT" sz="1100" b="0" i="0" baseline="0">
              <a:effectLst/>
              <a:latin typeface="+mn-lt"/>
              <a:ea typeface="+mn-ea"/>
              <a:cs typeface="+mn-cs"/>
            </a:rPr>
            <a:t>E' stato assicurato il sostegno all'A.V.U.L.S.S. per le attività di volontariato svolte all'interno della struttura in aggiunta alle attività prestate dai lavoratori (pensionati) socialmenti utili . </a:t>
          </a:r>
          <a:r>
            <a:rPr lang="it-IT" sz="1100" b="0">
              <a:effectLst/>
              <a:latin typeface="+mn-lt"/>
              <a:ea typeface="+mn-ea"/>
              <a:cs typeface="+mn-cs"/>
            </a:rPr>
            <a:t>Nella realtà locale la struttura, oltre a dare un'importante risposta ai</a:t>
          </a:r>
          <a:r>
            <a:rPr lang="it-IT" sz="1100" b="0" baseline="0">
              <a:effectLst/>
              <a:latin typeface="+mn-lt"/>
              <a:ea typeface="+mn-ea"/>
              <a:cs typeface="+mn-cs"/>
            </a:rPr>
            <a:t> bisogni assistenziali della popolazione anziana, rappresenta una fondamentale risorsa per lo sviluppo economico ed occupazionale del territorio comunale.</a:t>
          </a:r>
          <a:endParaRPr lang="it-IT" sz="1200">
            <a:effectLst/>
          </a:endParaRPr>
        </a:p>
        <a:p>
          <a:r>
            <a:rPr lang="it-IT" sz="1100" b="1">
              <a:effectLst/>
              <a:latin typeface="+mn-lt"/>
              <a:ea typeface="+mn-ea"/>
              <a:cs typeface="+mn-cs"/>
            </a:rPr>
            <a:t>5. Servizi di supporto</a:t>
          </a:r>
          <a:endParaRPr lang="it-IT" sz="1200">
            <a:effectLst/>
          </a:endParaRPr>
        </a:p>
        <a:p>
          <a:pPr rtl="0"/>
          <a:r>
            <a:rPr lang="it-IT" sz="1100" b="0" i="0" baseline="0">
              <a:effectLst/>
              <a:latin typeface="+mn-lt"/>
              <a:ea typeface="+mn-ea"/>
              <a:cs typeface="+mn-cs"/>
            </a:rPr>
            <a:t>Sono proseguiti i servizio di "Taxi sociale" a favore degli anziani, il Progetto "Help" sul disagio psichico ed il Progetto "Telesoccorso" a favore degli anziani,  in collaborazione con l'Unione Montana dei Monti Azzurri di San Ginesio.  Sono stati erogati i contributi sull'acquisto dei libri di testo per gli alunni della scuola media e superiore grazie agli stanziamenti dei fondi regionali. Sono stati erogati contributi per l'accesso alla locazione a valere sugli stanziamenti di fondi regionali.</a:t>
          </a:r>
          <a:endParaRPr lang="it-IT" sz="1200">
            <a:effectLst/>
          </a:endParaRPr>
        </a:p>
        <a:p>
          <a:pPr rtl="0"/>
          <a:r>
            <a:rPr lang="it-IT" sz="1100" b="0" i="0" baseline="0">
              <a:effectLst/>
              <a:latin typeface="+mn-lt"/>
              <a:ea typeface="+mn-ea"/>
              <a:cs typeface="+mn-cs"/>
            </a:rPr>
            <a:t>E' stata garantita la compartecipazione alle spese del trasporto pubblico locale.</a:t>
          </a:r>
          <a:endParaRPr lang="it-IT" sz="1200">
            <a:effectLst/>
          </a:endParaRPr>
        </a:p>
        <a:p>
          <a:r>
            <a:rPr lang="it-IT" sz="1100" b="1">
              <a:effectLst/>
              <a:latin typeface="+mn-lt"/>
              <a:ea typeface="+mn-ea"/>
              <a:cs typeface="+mn-cs"/>
            </a:rPr>
            <a:t>6. Servizi generali ed azioni di sistema</a:t>
          </a:r>
          <a:endParaRPr lang="it-IT" sz="1200">
            <a:effectLst/>
          </a:endParaRPr>
        </a:p>
        <a:p>
          <a:r>
            <a:rPr lang="it-IT" sz="1100">
              <a:effectLst/>
              <a:latin typeface="+mn-lt"/>
              <a:ea typeface="+mn-ea"/>
              <a:cs typeface="+mn-cs"/>
            </a:rPr>
            <a:t>Compartecipazione alle spese di funzionamento dell’Ambito Sociale XVI.</a:t>
          </a:r>
          <a:endParaRPr lang="it-IT" sz="1200">
            <a:effectLst/>
          </a:endParaRPr>
        </a:p>
        <a:p>
          <a:pPr rtl="0"/>
          <a:r>
            <a:rPr lang="it-IT" sz="1100" b="1" i="0" baseline="0">
              <a:effectLst/>
              <a:latin typeface="+mn-lt"/>
              <a:ea typeface="+mn-ea"/>
              <a:cs typeface="+mn-cs"/>
            </a:rPr>
            <a:t>Sono stati effettuati, infine, gli interventi legati all'emergenza sisma 2016.</a:t>
          </a:r>
        </a:p>
        <a:p>
          <a:pPr rtl="0"/>
          <a:endParaRPr lang="it-IT" sz="1100" b="1" i="0" baseline="0">
            <a:effectLst/>
            <a:latin typeface="+mn-lt"/>
            <a:ea typeface="+mn-ea"/>
            <a:cs typeface="+mn-cs"/>
          </a:endParaRPr>
        </a:p>
        <a:p>
          <a:pPr rtl="0"/>
          <a:r>
            <a:rPr lang="it-IT" sz="1100" b="1" i="0" baseline="0">
              <a:effectLst/>
              <a:latin typeface="+mn-lt"/>
              <a:ea typeface="+mn-ea"/>
              <a:cs typeface="+mn-cs"/>
            </a:rPr>
            <a:t>Risorse utilizzate:</a:t>
          </a:r>
          <a:endParaRPr lang="it-IT" sz="1200">
            <a:effectLst/>
          </a:endParaRPr>
        </a:p>
        <a:p>
          <a:pPr rtl="0"/>
          <a:r>
            <a:rPr lang="it-IT" sz="1100" b="0" i="0" baseline="0">
              <a:effectLst/>
              <a:latin typeface="+mn-lt"/>
              <a:ea typeface="+mn-ea"/>
              <a:cs typeface="+mn-cs"/>
            </a:rPr>
            <a:t>Personale dell'area amministrativa e tecnica e relative attrezzature e personale dell'Ufficio Sisma Comunale.</a:t>
          </a:r>
          <a:endParaRPr lang="it-IT" sz="1200">
            <a:effectLst/>
          </a:endParaRPr>
        </a:p>
        <a:p>
          <a:pPr rtl="0"/>
          <a:r>
            <a:rPr lang="it-IT" sz="1100" b="1" i="0" baseline="0">
              <a:effectLst/>
              <a:latin typeface="+mn-lt"/>
              <a:ea typeface="+mn-ea"/>
              <a:cs typeface="+mn-cs"/>
            </a:rPr>
            <a:t>Motivazione delle scelte:</a:t>
          </a:r>
          <a:endParaRPr lang="it-IT" sz="1200">
            <a:effectLst/>
          </a:endParaRPr>
        </a:p>
        <a:p>
          <a:pPr rtl="0"/>
          <a:r>
            <a:rPr lang="it-IT" sz="1100" b="0" i="0" baseline="0">
              <a:effectLst/>
              <a:latin typeface="+mn-lt"/>
              <a:ea typeface="+mn-ea"/>
              <a:cs typeface="+mn-cs"/>
            </a:rPr>
            <a:t>Le scelte sono volte ad assicurare il regolare svolgimento dei compiti istituzionale dell'Ente in un settore particolarmente delicato e di primaria importanza per le categori più deboli di cittadini.</a:t>
          </a:r>
          <a:endParaRPr lang="it-IT" sz="1200">
            <a:effectLst/>
          </a:endParaRPr>
        </a:p>
        <a:p>
          <a:pPr algn="l" rtl="0">
            <a:lnSpc>
              <a:spcPts val="1200"/>
            </a:lnSpc>
            <a:defRPr sz="1000"/>
          </a:pPr>
          <a:endParaRPr lang="it-IT" sz="1200" b="1" i="0" u="none" strike="noStrike" baseline="0">
            <a:solidFill>
              <a:srgbClr val="000000"/>
            </a:solidFill>
            <a:latin typeface="Arial"/>
            <a:cs typeface="Arial"/>
          </a:endParaRPr>
        </a:p>
        <a:p>
          <a:pPr algn="l" rtl="0">
            <a:lnSpc>
              <a:spcPts val="1200"/>
            </a:lnSpc>
            <a:defRPr sz="1000"/>
          </a:pPr>
          <a:endParaRPr lang="it-IT" sz="1200" b="1" i="0" u="none" strike="noStrike" baseline="0">
            <a:solidFill>
              <a:srgbClr val="000000"/>
            </a:solidFill>
            <a:latin typeface="Arial"/>
            <a:cs typeface="Arial"/>
          </a:endParaRPr>
        </a:p>
        <a:p>
          <a:pPr algn="l" rtl="0">
            <a:lnSpc>
              <a:spcPts val="1200"/>
            </a:lnSpc>
            <a:defRPr sz="1000"/>
          </a:pPr>
          <a:endParaRPr lang="it-IT" sz="1200" b="1" i="0" u="none" strike="noStrike" baseline="0">
            <a:solidFill>
              <a:srgbClr val="000000"/>
            </a:solidFill>
            <a:latin typeface="Arial"/>
            <a:cs typeface="Arial"/>
          </a:endParaRPr>
        </a:p>
        <a:p>
          <a:pPr algn="l" rtl="0">
            <a:lnSpc>
              <a:spcPts val="1200"/>
            </a:lnSpc>
            <a:defRPr sz="1000"/>
          </a:pPr>
          <a:endParaRPr lang="it-IT" sz="1200" b="1" i="0" u="none" strike="noStrike" baseline="0">
            <a:solidFill>
              <a:srgbClr val="000000"/>
            </a:solidFill>
            <a:latin typeface="Arial"/>
            <a:cs typeface="Arial"/>
          </a:endParaRPr>
        </a:p>
        <a:p>
          <a:pPr algn="l" rtl="0">
            <a:lnSpc>
              <a:spcPts val="1200"/>
            </a:lnSpc>
            <a:defRPr sz="1000"/>
          </a:pPr>
          <a:endParaRPr lang="it-IT" sz="1200" b="1" i="0" u="none" strike="noStrike" baseline="0">
            <a:solidFill>
              <a:srgbClr val="000000"/>
            </a:solidFill>
            <a:latin typeface="Arial"/>
            <a:cs typeface="Arial"/>
          </a:endParaRPr>
        </a:p>
        <a:p>
          <a:pPr algn="l" rtl="0">
            <a:lnSpc>
              <a:spcPts val="1200"/>
            </a:lnSpc>
            <a:defRPr sz="1000"/>
          </a:pPr>
          <a:endParaRPr lang="it-IT" sz="1200" b="1" i="0" u="none" strike="noStrike" baseline="0">
            <a:solidFill>
              <a:srgbClr val="000000"/>
            </a:solidFill>
            <a:latin typeface="Arial"/>
            <a:cs typeface="Arial"/>
          </a:endParaRPr>
        </a:p>
        <a:p>
          <a:pPr algn="l" rtl="0">
            <a:lnSpc>
              <a:spcPts val="1200"/>
            </a:lnSpc>
            <a:defRPr sz="1000"/>
          </a:pPr>
          <a:endParaRPr lang="it-IT" sz="1200" b="1" i="0" u="none" strike="noStrike" baseline="0">
            <a:solidFill>
              <a:srgbClr val="000000"/>
            </a:solidFill>
            <a:latin typeface="Arial"/>
            <a:cs typeface="Arial"/>
          </a:endParaRPr>
        </a:p>
        <a:p>
          <a:pPr algn="l" rtl="0">
            <a:lnSpc>
              <a:spcPts val="1200"/>
            </a:lnSpc>
            <a:defRPr sz="1000"/>
          </a:pPr>
          <a:endParaRPr lang="it-IT" sz="1200" b="1" i="0" u="none" strike="noStrike" baseline="0">
            <a:solidFill>
              <a:srgbClr val="000000"/>
            </a:solidFill>
            <a:latin typeface="Arial"/>
            <a:cs typeface="Arial"/>
          </a:endParaRPr>
        </a:p>
        <a:p>
          <a:pPr algn="l" rtl="0">
            <a:lnSpc>
              <a:spcPts val="1200"/>
            </a:lnSpc>
            <a:defRPr sz="1000"/>
          </a:pPr>
          <a:endParaRPr lang="it-IT" sz="1200" b="1" i="0" u="none" strike="noStrike" baseline="0">
            <a:solidFill>
              <a:srgbClr val="000000"/>
            </a:solidFill>
            <a:latin typeface="Arial"/>
            <a:cs typeface="Aria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19049</xdr:colOff>
      <xdr:row>12</xdr:row>
      <xdr:rowOff>103876</xdr:rowOff>
    </xdr:from>
    <xdr:to>
      <xdr:col>2</xdr:col>
      <xdr:colOff>1793896</xdr:colOff>
      <xdr:row>26</xdr:row>
      <xdr:rowOff>123825</xdr:rowOff>
    </xdr:to>
    <xdr:sp macro="" textlink="">
      <xdr:nvSpPr>
        <xdr:cNvPr id="10241" name="Text Box 1"/>
        <xdr:cNvSpPr txBox="1">
          <a:spLocks noChangeArrowheads="1"/>
        </xdr:cNvSpPr>
      </xdr:nvSpPr>
      <xdr:spPr bwMode="auto">
        <a:xfrm>
          <a:off x="19049" y="2391833"/>
          <a:ext cx="7524751" cy="2695575"/>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it-IT" sz="1200" b="0" i="0" u="none" strike="noStrike" baseline="0">
              <a:solidFill>
                <a:srgbClr val="000000"/>
              </a:solidFill>
              <a:latin typeface="Arial"/>
              <a:cs typeface="Arial"/>
            </a:rPr>
            <a:t>Funzioni inerenti lo sviluppo economico</a:t>
          </a:r>
        </a:p>
        <a:p>
          <a:pPr algn="l" rtl="0">
            <a:defRPr sz="1000"/>
          </a:pPr>
          <a:endParaRPr lang="it-IT" sz="1200" b="0" i="0" u="none" strike="noStrike" baseline="0">
            <a:solidFill>
              <a:srgbClr val="000000"/>
            </a:solidFill>
            <a:latin typeface="Arial"/>
            <a:cs typeface="Arial"/>
          </a:endParaRPr>
        </a:p>
        <a:p>
          <a:pPr algn="l" rtl="0">
            <a:defRPr sz="1000"/>
          </a:pPr>
          <a:r>
            <a:rPr lang="it-IT" sz="1200" b="1" i="0" u="none" strike="noStrike" baseline="0">
              <a:solidFill>
                <a:srgbClr val="000000"/>
              </a:solidFill>
              <a:latin typeface="Arial"/>
              <a:cs typeface="Arial"/>
            </a:rPr>
            <a:t>Finalità conseguite:</a:t>
          </a:r>
        </a:p>
        <a:p>
          <a:pPr algn="l" rtl="0">
            <a:defRPr sz="1000"/>
          </a:pPr>
          <a:endParaRPr lang="it-IT" sz="1200" b="1" i="0" u="none" strike="noStrike" baseline="0">
            <a:solidFill>
              <a:srgbClr val="000000"/>
            </a:solidFill>
            <a:latin typeface="Arial"/>
            <a:cs typeface="Arial"/>
          </a:endParaRPr>
        </a:p>
        <a:p>
          <a:pPr algn="l" rtl="0">
            <a:defRPr sz="1000"/>
          </a:pPr>
          <a:endParaRPr lang="it-IT" sz="1200" b="0" i="0" u="none" strike="noStrike" baseline="0">
            <a:solidFill>
              <a:srgbClr val="000000"/>
            </a:solidFill>
            <a:latin typeface="Arial"/>
            <a:cs typeface="Arial"/>
          </a:endParaRPr>
        </a:p>
        <a:p>
          <a:pPr algn="l" rtl="0">
            <a:defRPr sz="1000"/>
          </a:pPr>
          <a:r>
            <a:rPr lang="it-IT" sz="1200" b="1" i="0" u="none" strike="noStrike" baseline="0">
              <a:solidFill>
                <a:srgbClr val="000000"/>
              </a:solidFill>
              <a:latin typeface="Arial"/>
              <a:cs typeface="Arial"/>
            </a:rPr>
            <a:t>Risorse utilizzate:</a:t>
          </a:r>
          <a:endParaRPr lang="it-IT" sz="1200" b="0" i="0" u="none" strike="noStrike" baseline="0">
            <a:solidFill>
              <a:srgbClr val="000000"/>
            </a:solidFill>
            <a:latin typeface="Arial"/>
            <a:cs typeface="Arial"/>
          </a:endParaRPr>
        </a:p>
        <a:p>
          <a:pPr algn="l" rtl="0">
            <a:defRPr sz="1000"/>
          </a:pPr>
          <a:endParaRPr lang="it-IT" sz="1200" b="0" i="0" u="none" strike="noStrike" baseline="0">
            <a:solidFill>
              <a:srgbClr val="000000"/>
            </a:solidFill>
            <a:latin typeface="Arial"/>
            <a:cs typeface="Arial"/>
          </a:endParaRPr>
        </a:p>
        <a:p>
          <a:pPr algn="l" rtl="0">
            <a:defRPr sz="1000"/>
          </a:pPr>
          <a:r>
            <a:rPr lang="it-IT" sz="1200" b="1" i="0" u="none" strike="noStrike" baseline="0">
              <a:solidFill>
                <a:srgbClr val="000000"/>
              </a:solidFill>
              <a:latin typeface="Arial"/>
              <a:cs typeface="Arial"/>
            </a:rPr>
            <a:t>Motivazione delle scelte:</a:t>
          </a:r>
          <a:endParaRPr lang="it-IT" sz="12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36"/>
  <sheetViews>
    <sheetView tabSelected="1" workbookViewId="0">
      <selection activeCell="K3" sqref="K3"/>
    </sheetView>
  </sheetViews>
  <sheetFormatPr defaultRowHeight="12.75" x14ac:dyDescent="0.2"/>
  <cols>
    <col min="11" max="11" width="47.140625" customWidth="1"/>
  </cols>
  <sheetData>
    <row r="3" spans="1:13" ht="18" x14ac:dyDescent="0.25">
      <c r="K3" s="72" t="s">
        <v>513</v>
      </c>
    </row>
    <row r="6" spans="1:13" ht="13.5" thickBot="1" x14ac:dyDescent="0.25"/>
    <row r="7" spans="1:13" ht="14.25" x14ac:dyDescent="0.2">
      <c r="A7" s="323"/>
      <c r="B7" s="324"/>
      <c r="C7" s="324"/>
      <c r="D7" s="324"/>
      <c r="E7" s="324"/>
      <c r="F7" s="324"/>
      <c r="G7" s="324"/>
      <c r="H7" s="324"/>
      <c r="I7" s="324"/>
      <c r="J7" s="324"/>
      <c r="K7" s="325"/>
    </row>
    <row r="8" spans="1:13" ht="14.25" x14ac:dyDescent="0.2">
      <c r="A8" s="57"/>
      <c r="B8" s="44"/>
      <c r="C8" s="44"/>
      <c r="D8" s="44"/>
      <c r="E8" s="44"/>
      <c r="F8" s="44"/>
      <c r="G8" s="44"/>
      <c r="H8" s="44"/>
      <c r="I8" s="44"/>
      <c r="J8" s="44"/>
      <c r="K8" s="62"/>
    </row>
    <row r="9" spans="1:13" ht="33" x14ac:dyDescent="0.45">
      <c r="A9" s="326" t="s">
        <v>444</v>
      </c>
      <c r="B9" s="327"/>
      <c r="C9" s="327"/>
      <c r="D9" s="327"/>
      <c r="E9" s="327"/>
      <c r="F9" s="327"/>
      <c r="G9" s="327"/>
      <c r="H9" s="327"/>
      <c r="I9" s="327"/>
      <c r="J9" s="327"/>
      <c r="K9" s="328"/>
      <c r="L9" s="21"/>
      <c r="M9" s="21"/>
    </row>
    <row r="10" spans="1:13" ht="30" x14ac:dyDescent="0.4">
      <c r="A10" s="329" t="s">
        <v>52</v>
      </c>
      <c r="B10" s="330"/>
      <c r="C10" s="330"/>
      <c r="D10" s="330"/>
      <c r="E10" s="330"/>
      <c r="F10" s="330"/>
      <c r="G10" s="330"/>
      <c r="H10" s="330"/>
      <c r="I10" s="330"/>
      <c r="J10" s="330"/>
      <c r="K10" s="331"/>
      <c r="L10" s="21"/>
      <c r="M10" s="21"/>
    </row>
    <row r="11" spans="1:13" ht="15" x14ac:dyDescent="0.25">
      <c r="A11" s="60"/>
      <c r="B11" s="46"/>
      <c r="C11" s="46"/>
      <c r="D11" s="46"/>
      <c r="E11" s="46"/>
      <c r="F11" s="47"/>
      <c r="G11" s="46"/>
      <c r="H11" s="46"/>
      <c r="I11" s="46"/>
      <c r="J11" s="46"/>
      <c r="K11" s="63"/>
      <c r="L11" s="20"/>
      <c r="M11" s="20"/>
    </row>
    <row r="12" spans="1:13" ht="15" x14ac:dyDescent="0.25">
      <c r="A12" s="60"/>
      <c r="B12" s="46"/>
      <c r="C12" s="46"/>
      <c r="D12" s="46"/>
      <c r="E12" s="46"/>
      <c r="F12" s="47"/>
      <c r="G12" s="46"/>
      <c r="H12" s="46"/>
      <c r="I12" s="46"/>
      <c r="J12" s="46"/>
      <c r="K12" s="63"/>
      <c r="L12" s="20"/>
      <c r="M12" s="20"/>
    </row>
    <row r="13" spans="1:13" ht="15" x14ac:dyDescent="0.25">
      <c r="A13" s="60"/>
      <c r="B13" s="46"/>
      <c r="C13" s="46"/>
      <c r="D13" s="46"/>
      <c r="E13" s="46"/>
      <c r="F13" s="47"/>
      <c r="G13" s="46"/>
      <c r="H13" s="46"/>
      <c r="I13" s="46"/>
      <c r="J13" s="46"/>
      <c r="K13" s="63"/>
      <c r="L13" s="20"/>
      <c r="M13" s="20"/>
    </row>
    <row r="14" spans="1:13" ht="15" x14ac:dyDescent="0.25">
      <c r="A14" s="60"/>
      <c r="B14" s="46"/>
      <c r="C14" s="46"/>
      <c r="D14" s="46"/>
      <c r="E14" s="46"/>
      <c r="F14" s="47"/>
      <c r="G14" s="46"/>
      <c r="H14" s="46"/>
      <c r="I14" s="46"/>
      <c r="J14" s="46"/>
      <c r="K14" s="63"/>
      <c r="L14" s="20"/>
      <c r="M14" s="20"/>
    </row>
    <row r="15" spans="1:13" ht="15" x14ac:dyDescent="0.25">
      <c r="A15" s="60"/>
      <c r="B15" s="46"/>
      <c r="C15" s="46"/>
      <c r="D15" s="46"/>
      <c r="E15" s="46"/>
      <c r="F15" s="47"/>
      <c r="G15" s="46"/>
      <c r="H15" s="46"/>
      <c r="I15" s="46"/>
      <c r="J15" s="46"/>
      <c r="K15" s="63"/>
      <c r="L15" s="20"/>
      <c r="M15" s="20"/>
    </row>
    <row r="16" spans="1:13" ht="14.25" x14ac:dyDescent="0.2">
      <c r="A16" s="59"/>
      <c r="B16" s="45"/>
      <c r="C16" s="45"/>
      <c r="D16" s="45"/>
      <c r="E16" s="45"/>
      <c r="F16" s="49"/>
      <c r="G16" s="45"/>
      <c r="H16" s="45"/>
      <c r="I16" s="45"/>
      <c r="J16" s="45"/>
      <c r="K16" s="62"/>
    </row>
    <row r="17" spans="1:13" ht="14.25" x14ac:dyDescent="0.2">
      <c r="A17" s="57"/>
      <c r="B17" s="44"/>
      <c r="C17" s="44"/>
      <c r="D17" s="44"/>
      <c r="E17" s="44"/>
      <c r="F17" s="44"/>
      <c r="G17" s="44"/>
      <c r="H17" s="44"/>
      <c r="I17" s="50"/>
      <c r="J17" s="50"/>
      <c r="K17" s="64"/>
      <c r="L17" s="23"/>
      <c r="M17" s="23"/>
    </row>
    <row r="18" spans="1:13" ht="14.25" x14ac:dyDescent="0.2">
      <c r="A18" s="57"/>
      <c r="B18" s="44"/>
      <c r="C18" s="44"/>
      <c r="D18" s="44"/>
      <c r="E18" s="44"/>
      <c r="F18" s="44"/>
      <c r="G18" s="44"/>
      <c r="H18" s="44"/>
      <c r="I18" s="50"/>
      <c r="J18" s="50"/>
      <c r="K18" s="64"/>
      <c r="L18" s="22"/>
      <c r="M18" s="22"/>
    </row>
    <row r="19" spans="1:13" ht="21.75" x14ac:dyDescent="0.3">
      <c r="A19" s="314" t="s">
        <v>53</v>
      </c>
      <c r="B19" s="315"/>
      <c r="C19" s="315"/>
      <c r="D19" s="315"/>
      <c r="E19" s="315"/>
      <c r="F19" s="315"/>
      <c r="G19" s="315"/>
      <c r="H19" s="315"/>
      <c r="I19" s="315"/>
      <c r="J19" s="315"/>
      <c r="K19" s="316"/>
      <c r="L19" s="22"/>
      <c r="M19" s="22"/>
    </row>
    <row r="20" spans="1:13" ht="14.25" x14ac:dyDescent="0.2">
      <c r="A20" s="57"/>
      <c r="B20" s="44"/>
      <c r="C20" s="44"/>
      <c r="D20" s="44"/>
      <c r="E20" s="44"/>
      <c r="F20" s="44"/>
      <c r="G20" s="44"/>
      <c r="H20" s="44"/>
      <c r="I20" s="50"/>
      <c r="J20" s="50"/>
      <c r="K20" s="64"/>
      <c r="L20" s="22"/>
      <c r="M20" s="22"/>
    </row>
    <row r="21" spans="1:13" ht="32.25" x14ac:dyDescent="0.4">
      <c r="A21" s="320">
        <v>2017</v>
      </c>
      <c r="B21" s="321"/>
      <c r="C21" s="321"/>
      <c r="D21" s="321"/>
      <c r="E21" s="321"/>
      <c r="F21" s="321"/>
      <c r="G21" s="321"/>
      <c r="H21" s="321"/>
      <c r="I21" s="321"/>
      <c r="J21" s="321"/>
      <c r="K21" s="322"/>
      <c r="L21" s="22"/>
      <c r="M21" s="22"/>
    </row>
    <row r="22" spans="1:13" ht="14.25" x14ac:dyDescent="0.2">
      <c r="A22" s="57"/>
      <c r="B22" s="44"/>
      <c r="C22" s="44"/>
      <c r="D22" s="44"/>
      <c r="E22" s="44"/>
      <c r="F22" s="44"/>
      <c r="G22" s="44"/>
      <c r="H22" s="44"/>
      <c r="I22" s="50"/>
      <c r="J22" s="50"/>
      <c r="K22" s="64"/>
      <c r="L22" s="22"/>
      <c r="M22" s="22"/>
    </row>
    <row r="23" spans="1:13" ht="14.25" x14ac:dyDescent="0.2">
      <c r="A23" s="57"/>
      <c r="B23" s="44"/>
      <c r="C23" s="44"/>
      <c r="D23" s="44"/>
      <c r="E23" s="44"/>
      <c r="F23" s="44"/>
      <c r="G23" s="44"/>
      <c r="H23" s="44"/>
      <c r="I23" s="50"/>
      <c r="J23" s="50"/>
      <c r="K23" s="64"/>
      <c r="L23" s="22"/>
      <c r="M23" s="22"/>
    </row>
    <row r="24" spans="1:13" ht="14.25" x14ac:dyDescent="0.2">
      <c r="A24" s="57"/>
      <c r="B24" s="44"/>
      <c r="C24" s="44"/>
      <c r="D24" s="44"/>
      <c r="E24" s="44"/>
      <c r="F24" s="44"/>
      <c r="G24" s="44"/>
      <c r="H24" s="44"/>
      <c r="I24" s="50"/>
      <c r="J24" s="50"/>
      <c r="K24" s="64"/>
      <c r="L24" s="22"/>
      <c r="M24" s="22"/>
    </row>
    <row r="25" spans="1:13" ht="14.25" x14ac:dyDescent="0.2">
      <c r="A25" s="57"/>
      <c r="B25" s="44"/>
      <c r="C25" s="44"/>
      <c r="D25" s="44"/>
      <c r="E25" s="44"/>
      <c r="F25" s="44"/>
      <c r="G25" s="44"/>
      <c r="H25" s="44"/>
      <c r="I25" s="50"/>
      <c r="J25" s="50"/>
      <c r="K25" s="64"/>
      <c r="L25" s="22"/>
      <c r="M25" s="22"/>
    </row>
    <row r="26" spans="1:13" ht="14.25" x14ac:dyDescent="0.2">
      <c r="A26" s="317"/>
      <c r="B26" s="318"/>
      <c r="C26" s="318"/>
      <c r="D26" s="318"/>
      <c r="E26" s="318"/>
      <c r="F26" s="318"/>
      <c r="G26" s="318"/>
      <c r="H26" s="318"/>
      <c r="I26" s="318"/>
      <c r="J26" s="318"/>
      <c r="K26" s="319"/>
      <c r="L26" s="22"/>
      <c r="M26" s="22"/>
    </row>
    <row r="27" spans="1:13" ht="14.25" x14ac:dyDescent="0.2">
      <c r="A27" s="57"/>
      <c r="B27" s="44"/>
      <c r="C27" s="44"/>
      <c r="D27" s="44"/>
      <c r="E27" s="44"/>
      <c r="F27" s="44"/>
      <c r="G27" s="44"/>
      <c r="H27" s="44"/>
      <c r="I27" s="50"/>
      <c r="J27" s="50"/>
      <c r="K27" s="64"/>
      <c r="L27" s="22"/>
      <c r="M27" s="22"/>
    </row>
    <row r="28" spans="1:13" ht="14.25" x14ac:dyDescent="0.2">
      <c r="A28" s="57"/>
      <c r="B28" s="44"/>
      <c r="C28" s="44"/>
      <c r="D28" s="44"/>
      <c r="E28" s="44"/>
      <c r="F28" s="44"/>
      <c r="G28" s="44"/>
      <c r="H28" s="44"/>
      <c r="I28" s="50"/>
      <c r="J28" s="50"/>
      <c r="K28" s="64"/>
      <c r="L28" s="22"/>
      <c r="M28" s="22"/>
    </row>
    <row r="29" spans="1:13" ht="14.25" x14ac:dyDescent="0.2">
      <c r="A29" s="57"/>
      <c r="B29" s="44"/>
      <c r="C29" s="44"/>
      <c r="D29" s="44"/>
      <c r="E29" s="44"/>
      <c r="F29" s="44"/>
      <c r="G29" s="44"/>
      <c r="H29" s="44"/>
      <c r="I29" s="50"/>
      <c r="J29" s="50"/>
      <c r="K29" s="64"/>
      <c r="L29" s="22"/>
      <c r="M29" s="22"/>
    </row>
    <row r="30" spans="1:13" ht="14.25" x14ac:dyDescent="0.2">
      <c r="A30" s="57"/>
      <c r="B30" s="44"/>
      <c r="C30" s="44"/>
      <c r="D30" s="44"/>
      <c r="E30" s="44"/>
      <c r="F30" s="44"/>
      <c r="G30" s="44"/>
      <c r="H30" s="44"/>
      <c r="I30" s="50"/>
      <c r="J30" s="50"/>
      <c r="K30" s="64"/>
      <c r="L30" s="22"/>
      <c r="M30" s="22"/>
    </row>
    <row r="31" spans="1:13" ht="14.25" x14ac:dyDescent="0.2">
      <c r="A31" s="57"/>
      <c r="B31" s="44"/>
      <c r="C31" s="44"/>
      <c r="D31" s="44"/>
      <c r="E31" s="44"/>
      <c r="F31" s="44"/>
      <c r="G31" s="44"/>
      <c r="H31" s="44"/>
      <c r="I31" s="50"/>
      <c r="J31" s="50"/>
      <c r="K31" s="64"/>
      <c r="L31" s="22"/>
      <c r="M31" s="22"/>
    </row>
    <row r="32" spans="1:13" ht="14.25" x14ac:dyDescent="0.2">
      <c r="A32" s="57"/>
      <c r="B32" s="44"/>
      <c r="C32" s="44"/>
      <c r="D32" s="44"/>
      <c r="E32" s="44"/>
      <c r="F32" s="44"/>
      <c r="G32" s="44"/>
      <c r="H32" s="44"/>
      <c r="I32" s="50"/>
      <c r="J32" s="50"/>
      <c r="K32" s="64"/>
      <c r="L32" s="22"/>
      <c r="M32" s="22"/>
    </row>
    <row r="33" spans="1:13" ht="14.25" x14ac:dyDescent="0.2">
      <c r="A33" s="57"/>
      <c r="B33" s="44"/>
      <c r="C33" s="44"/>
      <c r="D33" s="44"/>
      <c r="E33" s="44"/>
      <c r="F33" s="44"/>
      <c r="G33" s="44"/>
      <c r="H33" s="44"/>
      <c r="I33" s="50"/>
      <c r="J33" s="50"/>
      <c r="K33" s="64"/>
    </row>
    <row r="34" spans="1:13" ht="14.25" x14ac:dyDescent="0.2">
      <c r="A34" s="57"/>
      <c r="B34" s="44"/>
      <c r="C34" s="44"/>
      <c r="D34" s="44"/>
      <c r="E34" s="44"/>
      <c r="F34" s="44"/>
      <c r="G34" s="44"/>
      <c r="H34" s="44"/>
      <c r="I34" s="50"/>
      <c r="J34" s="50"/>
      <c r="K34" s="64"/>
    </row>
    <row r="35" spans="1:13" ht="14.25" x14ac:dyDescent="0.2">
      <c r="A35" s="57"/>
      <c r="B35" s="44"/>
      <c r="C35" s="44"/>
      <c r="D35" s="44"/>
      <c r="E35" s="44"/>
      <c r="F35" s="44"/>
      <c r="G35" s="44"/>
      <c r="H35" s="44"/>
      <c r="I35" s="50"/>
      <c r="J35" s="50"/>
      <c r="K35" s="64"/>
    </row>
    <row r="36" spans="1:13" ht="15" thickBot="1" x14ac:dyDescent="0.25">
      <c r="A36" s="65"/>
      <c r="B36" s="66"/>
      <c r="C36" s="66"/>
      <c r="D36" s="66"/>
      <c r="E36" s="66"/>
      <c r="F36" s="66"/>
      <c r="G36" s="66"/>
      <c r="H36" s="66"/>
      <c r="I36" s="67"/>
      <c r="J36" s="67"/>
      <c r="K36" s="71"/>
      <c r="L36" s="22"/>
      <c r="M36" s="22"/>
    </row>
  </sheetData>
  <mergeCells count="6">
    <mergeCell ref="A19:K19"/>
    <mergeCell ref="A26:K26"/>
    <mergeCell ref="A21:K21"/>
    <mergeCell ref="A7:K7"/>
    <mergeCell ref="A9:K9"/>
    <mergeCell ref="A10:K10"/>
  </mergeCells>
  <phoneticPr fontId="9" type="noConversion"/>
  <pageMargins left="2.37" right="0.75" top="0.84" bottom="1" header="0.5" footer="0.5"/>
  <pageSetup paperSize="9" scale="8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pageSetUpPr fitToPage="1"/>
  </sheetPr>
  <dimension ref="A1:IC67"/>
  <sheetViews>
    <sheetView workbookViewId="0">
      <selection activeCell="D34" sqref="D34"/>
    </sheetView>
  </sheetViews>
  <sheetFormatPr defaultColWidth="9.140625" defaultRowHeight="15" x14ac:dyDescent="0.2"/>
  <cols>
    <col min="1" max="1" width="17.7109375" style="3" customWidth="1"/>
    <col min="2" max="2" width="69.28515625" style="3" customWidth="1"/>
    <col min="3" max="3" width="26.28515625" style="3" customWidth="1"/>
    <col min="4" max="5" width="8.28515625" style="3" customWidth="1"/>
    <col min="6" max="237" width="9.140625" style="3"/>
    <col min="238" max="16384" width="9.140625" style="4"/>
  </cols>
  <sheetData>
    <row r="1" spans="1:237" s="12" customFormat="1" ht="15.75" thickBot="1" x14ac:dyDescent="0.25">
      <c r="A1" s="407" t="s">
        <v>452</v>
      </c>
      <c r="B1" s="408"/>
      <c r="C1" s="409"/>
    </row>
    <row r="2" spans="1:237" x14ac:dyDescent="0.2">
      <c r="A2" s="29"/>
      <c r="B2" s="30"/>
      <c r="C2" s="30"/>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row>
    <row r="3" spans="1:237" x14ac:dyDescent="0.2">
      <c r="A3" s="29"/>
      <c r="B3" s="30"/>
      <c r="C3" s="30"/>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row>
    <row r="4" spans="1:237" s="6" customFormat="1" x14ac:dyDescent="0.2">
      <c r="A4" s="31"/>
      <c r="B4" s="31"/>
      <c r="C4" s="31"/>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row>
    <row r="5" spans="1:237" s="6" customFormat="1" x14ac:dyDescent="0.2">
      <c r="A5" s="31"/>
      <c r="B5" s="31"/>
      <c r="C5" s="31"/>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row>
    <row r="6" spans="1:237" s="6" customFormat="1" x14ac:dyDescent="0.2">
      <c r="A6" s="32" t="s">
        <v>6</v>
      </c>
      <c r="B6" s="32" t="s">
        <v>7</v>
      </c>
      <c r="C6" s="33" t="s">
        <v>15</v>
      </c>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row>
    <row r="7" spans="1:237" s="6" customFormat="1" x14ac:dyDescent="0.2">
      <c r="A7" s="34">
        <v>1</v>
      </c>
      <c r="B7" s="35" t="s">
        <v>8</v>
      </c>
      <c r="C7" s="27"/>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row>
    <row r="8" spans="1:237" s="6" customFormat="1" x14ac:dyDescent="0.2">
      <c r="A8" s="34">
        <v>2</v>
      </c>
      <c r="B8" s="35" t="s">
        <v>20</v>
      </c>
      <c r="C8" s="27">
        <v>9913.92</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row>
    <row r="9" spans="1:237" s="6" customFormat="1" x14ac:dyDescent="0.2">
      <c r="A9" s="34">
        <v>3</v>
      </c>
      <c r="B9" s="35" t="s">
        <v>12</v>
      </c>
      <c r="C9" s="27">
        <v>16196.26</v>
      </c>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row>
    <row r="10" spans="1:237" s="6" customFormat="1" x14ac:dyDescent="0.2">
      <c r="A10" s="34">
        <v>5</v>
      </c>
      <c r="B10" s="35" t="s">
        <v>13</v>
      </c>
      <c r="C10" s="27">
        <v>171.25</v>
      </c>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row>
    <row r="11" spans="1:237" s="6" customFormat="1" x14ac:dyDescent="0.2">
      <c r="A11" s="34">
        <v>6</v>
      </c>
      <c r="B11" s="35" t="s">
        <v>14</v>
      </c>
      <c r="C11" s="27"/>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row>
    <row r="12" spans="1:237" s="6" customFormat="1" x14ac:dyDescent="0.2">
      <c r="A12" s="34">
        <v>7</v>
      </c>
      <c r="B12" s="35" t="s">
        <v>10</v>
      </c>
      <c r="C12" s="27"/>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row>
    <row r="13" spans="1:237" s="6" customFormat="1" x14ac:dyDescent="0.2">
      <c r="A13" s="37"/>
      <c r="B13" s="38" t="s">
        <v>11</v>
      </c>
      <c r="C13" s="27">
        <f>SUM(C7:C12)</f>
        <v>26281.43</v>
      </c>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row>
    <row r="14" spans="1:237" s="6" customFormat="1" x14ac:dyDescent="0.2">
      <c r="A14" s="37"/>
      <c r="B14" s="38"/>
      <c r="C14" s="28"/>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row>
    <row r="15" spans="1:237" s="6" customFormat="1" x14ac:dyDescent="0.2">
      <c r="A15" s="5"/>
      <c r="B15" s="5"/>
      <c r="C15" s="7"/>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row>
    <row r="16" spans="1:237" s="6" customFormat="1" x14ac:dyDescent="0.2">
      <c r="C16" s="7"/>
    </row>
    <row r="17" s="6" customFormat="1" x14ac:dyDescent="0.2"/>
    <row r="18" s="6" customFormat="1" x14ac:dyDescent="0.2"/>
    <row r="19" s="6" customFormat="1" x14ac:dyDescent="0.2"/>
    <row r="20" s="6" customFormat="1" x14ac:dyDescent="0.2"/>
    <row r="21" s="6" customFormat="1" x14ac:dyDescent="0.2"/>
    <row r="22" s="6" customFormat="1" x14ac:dyDescent="0.2"/>
    <row r="23" s="6" customFormat="1" x14ac:dyDescent="0.2"/>
    <row r="24" s="6" customFormat="1" x14ac:dyDescent="0.2"/>
    <row r="25" s="6" customFormat="1" x14ac:dyDescent="0.2"/>
    <row r="26" s="6" customFormat="1" x14ac:dyDescent="0.2"/>
    <row r="27" s="6" customFormat="1" x14ac:dyDescent="0.2"/>
    <row r="28" s="6" customFormat="1" x14ac:dyDescent="0.2"/>
    <row r="29" s="6" customFormat="1" x14ac:dyDescent="0.2"/>
    <row r="30" s="6" customFormat="1" x14ac:dyDescent="0.2"/>
    <row r="31" s="6" customFormat="1" x14ac:dyDescent="0.2"/>
    <row r="32" s="6" customFormat="1" x14ac:dyDescent="0.2"/>
    <row r="33" spans="4:4" s="6" customFormat="1" x14ac:dyDescent="0.2"/>
    <row r="34" spans="4:4" s="6" customFormat="1" x14ac:dyDescent="0.2">
      <c r="D34" s="77" t="s">
        <v>47</v>
      </c>
    </row>
    <row r="35" spans="4:4" s="6" customFormat="1" x14ac:dyDescent="0.2"/>
    <row r="36" spans="4:4" s="6" customFormat="1" x14ac:dyDescent="0.2"/>
    <row r="37" spans="4:4" s="6" customFormat="1" x14ac:dyDescent="0.2"/>
    <row r="38" spans="4:4" s="6" customFormat="1" x14ac:dyDescent="0.2"/>
    <row r="39" spans="4:4" s="6" customFormat="1" x14ac:dyDescent="0.2"/>
    <row r="40" spans="4:4" s="6" customFormat="1" x14ac:dyDescent="0.2"/>
    <row r="41" spans="4:4" s="6" customFormat="1" x14ac:dyDescent="0.2"/>
    <row r="42" spans="4:4" s="6" customFormat="1" x14ac:dyDescent="0.2"/>
    <row r="43" spans="4:4" s="6" customFormat="1" x14ac:dyDescent="0.2"/>
    <row r="44" spans="4:4" s="6" customFormat="1" x14ac:dyDescent="0.2"/>
    <row r="45" spans="4:4" s="6" customFormat="1" x14ac:dyDescent="0.2"/>
    <row r="46" spans="4:4" s="6" customFormat="1" x14ac:dyDescent="0.2"/>
    <row r="47" spans="4:4" s="6" customFormat="1" x14ac:dyDescent="0.2"/>
    <row r="48" spans="4:4" s="6" customFormat="1" x14ac:dyDescent="0.2"/>
    <row r="49" s="6" customFormat="1" x14ac:dyDescent="0.2"/>
    <row r="50" s="6" customFormat="1" x14ac:dyDescent="0.2"/>
    <row r="51" s="6" customFormat="1" x14ac:dyDescent="0.2"/>
    <row r="52" s="6" customFormat="1" x14ac:dyDescent="0.2"/>
    <row r="53" s="6" customFormat="1" x14ac:dyDescent="0.2"/>
    <row r="54" s="6" customFormat="1" x14ac:dyDescent="0.2"/>
    <row r="55" s="6" customFormat="1" x14ac:dyDescent="0.2"/>
    <row r="56" s="6" customFormat="1" x14ac:dyDescent="0.2"/>
    <row r="57" s="6" customFormat="1" x14ac:dyDescent="0.2"/>
    <row r="58" s="6" customFormat="1" x14ac:dyDescent="0.2"/>
    <row r="59" s="6" customFormat="1" x14ac:dyDescent="0.2"/>
    <row r="60" s="6" customFormat="1" x14ac:dyDescent="0.2"/>
    <row r="61" s="6" customFormat="1" x14ac:dyDescent="0.2"/>
    <row r="62" s="6" customFormat="1" x14ac:dyDescent="0.2"/>
    <row r="63" s="6" customFormat="1" x14ac:dyDescent="0.2"/>
    <row r="64" s="6" customFormat="1" x14ac:dyDescent="0.2"/>
    <row r="65" s="6" customFormat="1" x14ac:dyDescent="0.2"/>
    <row r="66" s="6" customFormat="1" x14ac:dyDescent="0.2"/>
    <row r="67" s="6" customFormat="1" x14ac:dyDescent="0.2"/>
  </sheetData>
  <mergeCells count="1">
    <mergeCell ref="A1:C1"/>
  </mergeCells>
  <phoneticPr fontId="9" type="noConversion"/>
  <printOptions horizontalCentered="1"/>
  <pageMargins left="0.78740157480314965" right="0.7" top="0.78740157480314965" bottom="0.78740157480314965" header="0.51181102362204722" footer="0.51181102362204722"/>
  <pageSetup paperSize="9" scale="97" orientation="landscape" horizontalDpi="4294949522" verticalDpi="18" r:id="rId1"/>
  <headerFooter alignWithMargins="0">
    <oddHeader xml:space="preserve">&amp;LCOMUNE DI PENNA SAN GIOVANNI - MC -&amp;RRELAZIONE AL RENDICONTO </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pageSetUpPr fitToPage="1"/>
  </sheetPr>
  <dimension ref="A1:IC65"/>
  <sheetViews>
    <sheetView workbookViewId="0">
      <selection activeCell="D36" sqref="D36"/>
    </sheetView>
  </sheetViews>
  <sheetFormatPr defaultColWidth="9.140625" defaultRowHeight="15" x14ac:dyDescent="0.2"/>
  <cols>
    <col min="1" max="1" width="17.7109375" style="3" customWidth="1"/>
    <col min="2" max="2" width="73.28515625" style="3" customWidth="1"/>
    <col min="3" max="3" width="29.7109375" style="3" customWidth="1"/>
    <col min="4" max="4" width="8" style="3" customWidth="1"/>
    <col min="5" max="237" width="9.140625" style="3"/>
    <col min="238" max="16384" width="9.140625" style="4"/>
  </cols>
  <sheetData>
    <row r="1" spans="1:237" s="12" customFormat="1" ht="15.75" thickBot="1" x14ac:dyDescent="0.25">
      <c r="A1" s="407" t="s">
        <v>453</v>
      </c>
      <c r="B1" s="408"/>
      <c r="C1" s="409"/>
    </row>
    <row r="2" spans="1:237" x14ac:dyDescent="0.2">
      <c r="A2" s="29"/>
      <c r="B2" s="30"/>
      <c r="C2" s="30"/>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row>
    <row r="3" spans="1:237" x14ac:dyDescent="0.2">
      <c r="A3" s="29"/>
      <c r="B3" s="30"/>
      <c r="C3" s="30"/>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row>
    <row r="4" spans="1:237" s="6" customFormat="1" x14ac:dyDescent="0.2">
      <c r="A4" s="31"/>
      <c r="B4" s="31"/>
      <c r="C4" s="31"/>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row>
    <row r="5" spans="1:237" s="6" customFormat="1" x14ac:dyDescent="0.2">
      <c r="A5" s="31"/>
      <c r="B5" s="31"/>
      <c r="C5" s="31"/>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row>
    <row r="6" spans="1:237" s="6" customFormat="1" x14ac:dyDescent="0.2">
      <c r="A6" s="32" t="s">
        <v>6</v>
      </c>
      <c r="B6" s="32" t="s">
        <v>7</v>
      </c>
      <c r="C6" s="33" t="s">
        <v>15</v>
      </c>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row>
    <row r="7" spans="1:237" s="6" customFormat="1" x14ac:dyDescent="0.2">
      <c r="A7" s="34">
        <v>2</v>
      </c>
      <c r="B7" s="35" t="s">
        <v>21</v>
      </c>
      <c r="C7" s="27">
        <v>314.31</v>
      </c>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row>
    <row r="8" spans="1:237" s="6" customFormat="1" x14ac:dyDescent="0.2">
      <c r="A8" s="34">
        <v>3</v>
      </c>
      <c r="B8" s="35" t="s">
        <v>12</v>
      </c>
      <c r="C8" s="27">
        <v>4953.2299999999996</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row>
    <row r="9" spans="1:237" s="6" customFormat="1" x14ac:dyDescent="0.2">
      <c r="A9" s="34">
        <v>5</v>
      </c>
      <c r="B9" s="35" t="s">
        <v>13</v>
      </c>
      <c r="C9" s="27">
        <v>1500</v>
      </c>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row>
    <row r="10" spans="1:237" s="6" customFormat="1" x14ac:dyDescent="0.2">
      <c r="A10" s="34">
        <v>6</v>
      </c>
      <c r="B10" s="35" t="s">
        <v>22</v>
      </c>
      <c r="C10" s="27">
        <v>149.16</v>
      </c>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row>
    <row r="11" spans="1:237" s="6" customFormat="1" x14ac:dyDescent="0.2">
      <c r="A11" s="37"/>
      <c r="B11" s="38" t="s">
        <v>11</v>
      </c>
      <c r="C11" s="27">
        <f>SUM(C7:C10)</f>
        <v>6916.7</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row>
    <row r="12" spans="1:237" s="6" customFormat="1" x14ac:dyDescent="0.2">
      <c r="A12" s="37"/>
      <c r="B12" s="38"/>
      <c r="C12" s="28"/>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row>
    <row r="13" spans="1:237" s="6" customFormat="1" x14ac:dyDescent="0.2">
      <c r="A13" s="5"/>
      <c r="B13" s="5"/>
      <c r="C13" s="7"/>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row>
    <row r="14" spans="1:237" s="6" customFormat="1" x14ac:dyDescent="0.2">
      <c r="C14" s="7"/>
    </row>
    <row r="15" spans="1:237" s="6" customFormat="1" x14ac:dyDescent="0.2"/>
    <row r="16" spans="1:237" s="6" customFormat="1" x14ac:dyDescent="0.2"/>
    <row r="17" s="6" customFormat="1" x14ac:dyDescent="0.2"/>
    <row r="18" s="6" customFormat="1" x14ac:dyDescent="0.2"/>
    <row r="19" s="6" customFormat="1" x14ac:dyDescent="0.2"/>
    <row r="20" s="6" customFormat="1" x14ac:dyDescent="0.2"/>
    <row r="21" s="6" customFormat="1" x14ac:dyDescent="0.2"/>
    <row r="22" s="6" customFormat="1" x14ac:dyDescent="0.2"/>
    <row r="23" s="6" customFormat="1" x14ac:dyDescent="0.2"/>
    <row r="24" s="6" customFormat="1" x14ac:dyDescent="0.2"/>
    <row r="25" s="6" customFormat="1" x14ac:dyDescent="0.2"/>
    <row r="26" s="6" customFormat="1" x14ac:dyDescent="0.2"/>
    <row r="27" s="6" customFormat="1" x14ac:dyDescent="0.2"/>
    <row r="28" s="6" customFormat="1" x14ac:dyDescent="0.2"/>
    <row r="29" s="6" customFormat="1" x14ac:dyDescent="0.2"/>
    <row r="30" s="6" customFormat="1" x14ac:dyDescent="0.2"/>
    <row r="31" s="6" customFormat="1" x14ac:dyDescent="0.2"/>
    <row r="32" s="6" customFormat="1" x14ac:dyDescent="0.2"/>
    <row r="33" spans="4:4" s="6" customFormat="1" x14ac:dyDescent="0.2"/>
    <row r="34" spans="4:4" s="6" customFormat="1" x14ac:dyDescent="0.2"/>
    <row r="35" spans="4:4" s="6" customFormat="1" x14ac:dyDescent="0.2">
      <c r="D35" s="77" t="s">
        <v>48</v>
      </c>
    </row>
    <row r="36" spans="4:4" s="6" customFormat="1" x14ac:dyDescent="0.2"/>
    <row r="37" spans="4:4" s="6" customFormat="1" x14ac:dyDescent="0.2"/>
    <row r="38" spans="4:4" s="6" customFormat="1" x14ac:dyDescent="0.2"/>
    <row r="39" spans="4:4" s="6" customFormat="1" x14ac:dyDescent="0.2"/>
    <row r="40" spans="4:4" s="6" customFormat="1" x14ac:dyDescent="0.2"/>
    <row r="41" spans="4:4" s="6" customFormat="1" x14ac:dyDescent="0.2"/>
    <row r="42" spans="4:4" s="6" customFormat="1" x14ac:dyDescent="0.2"/>
    <row r="43" spans="4:4" s="6" customFormat="1" x14ac:dyDescent="0.2"/>
    <row r="44" spans="4:4" s="6" customFormat="1" x14ac:dyDescent="0.2"/>
    <row r="45" spans="4:4" s="6" customFormat="1" x14ac:dyDescent="0.2"/>
    <row r="46" spans="4:4" s="6" customFormat="1" x14ac:dyDescent="0.2"/>
    <row r="47" spans="4:4" s="6" customFormat="1" x14ac:dyDescent="0.2"/>
    <row r="48" spans="4:4" s="6" customFormat="1" x14ac:dyDescent="0.2"/>
    <row r="49" s="6" customFormat="1" x14ac:dyDescent="0.2"/>
    <row r="50" s="6" customFormat="1" x14ac:dyDescent="0.2"/>
    <row r="51" s="6" customFormat="1" x14ac:dyDescent="0.2"/>
    <row r="52" s="6" customFormat="1" x14ac:dyDescent="0.2"/>
    <row r="53" s="6" customFormat="1" x14ac:dyDescent="0.2"/>
    <row r="54" s="6" customFormat="1" x14ac:dyDescent="0.2"/>
    <row r="55" s="6" customFormat="1" x14ac:dyDescent="0.2"/>
    <row r="56" s="6" customFormat="1" x14ac:dyDescent="0.2"/>
    <row r="57" s="6" customFormat="1" x14ac:dyDescent="0.2"/>
    <row r="58" s="6" customFormat="1" x14ac:dyDescent="0.2"/>
    <row r="59" s="6" customFormat="1" x14ac:dyDescent="0.2"/>
    <row r="60" s="6" customFormat="1" x14ac:dyDescent="0.2"/>
    <row r="61" s="6" customFormat="1" x14ac:dyDescent="0.2"/>
    <row r="62" s="6" customFormat="1" x14ac:dyDescent="0.2"/>
    <row r="63" s="6" customFormat="1" x14ac:dyDescent="0.2"/>
    <row r="64" s="6" customFormat="1" x14ac:dyDescent="0.2"/>
    <row r="65" s="6" customFormat="1" x14ac:dyDescent="0.2"/>
  </sheetData>
  <mergeCells count="1">
    <mergeCell ref="A1:C1"/>
  </mergeCells>
  <phoneticPr fontId="9" type="noConversion"/>
  <printOptions horizontalCentered="1"/>
  <pageMargins left="0.78740157480314965" right="0.72" top="0.78740157480314965" bottom="0.6" header="0.51181102362204722" footer="0.51181102362204722"/>
  <pageSetup paperSize="9" scale="97" orientation="landscape" horizontalDpi="4294949522" verticalDpi="18" r:id="rId1"/>
  <headerFooter alignWithMargins="0">
    <oddHeader xml:space="preserve">&amp;LCOMUNE DI PENNA SAN GIOVANNI - MC -&amp;RRELAZIONE AL RENDICONTO </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C65"/>
  <sheetViews>
    <sheetView workbookViewId="0">
      <selection activeCell="D35" sqref="D35"/>
    </sheetView>
  </sheetViews>
  <sheetFormatPr defaultColWidth="9.140625" defaultRowHeight="15" x14ac:dyDescent="0.2"/>
  <cols>
    <col min="1" max="1" width="17.7109375" style="3" customWidth="1"/>
    <col min="2" max="2" width="73.28515625" style="3" customWidth="1"/>
    <col min="3" max="3" width="29.7109375" style="3" customWidth="1"/>
    <col min="4" max="4" width="8" style="3" customWidth="1"/>
    <col min="5" max="237" width="9.140625" style="3"/>
    <col min="238" max="16384" width="9.140625" style="4"/>
  </cols>
  <sheetData>
    <row r="1" spans="1:237" s="12" customFormat="1" ht="15.75" thickBot="1" x14ac:dyDescent="0.25">
      <c r="A1" s="407" t="s">
        <v>454</v>
      </c>
      <c r="B1" s="408"/>
      <c r="C1" s="409"/>
    </row>
    <row r="2" spans="1:237" x14ac:dyDescent="0.2">
      <c r="A2" s="29"/>
      <c r="B2" s="214"/>
      <c r="C2" s="21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row>
    <row r="3" spans="1:237" x14ac:dyDescent="0.2">
      <c r="A3" s="29"/>
      <c r="B3" s="214"/>
      <c r="C3" s="21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row>
    <row r="4" spans="1:237" s="6" customFormat="1" x14ac:dyDescent="0.2">
      <c r="A4" s="31"/>
      <c r="B4" s="31"/>
      <c r="C4" s="31"/>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row>
    <row r="5" spans="1:237" s="6" customFormat="1" x14ac:dyDescent="0.2">
      <c r="A5" s="31"/>
      <c r="B5" s="31"/>
      <c r="C5" s="31"/>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row>
    <row r="6" spans="1:237" s="6" customFormat="1" x14ac:dyDescent="0.2">
      <c r="A6" s="32" t="s">
        <v>6</v>
      </c>
      <c r="B6" s="32" t="s">
        <v>7</v>
      </c>
      <c r="C6" s="33" t="s">
        <v>15</v>
      </c>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row>
    <row r="7" spans="1:237" s="6" customFormat="1" x14ac:dyDescent="0.2">
      <c r="A7" s="34">
        <v>2</v>
      </c>
      <c r="B7" s="35" t="s">
        <v>21</v>
      </c>
      <c r="C7" s="27">
        <v>432.75</v>
      </c>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row>
    <row r="8" spans="1:237" s="6" customFormat="1" x14ac:dyDescent="0.2">
      <c r="A8" s="34">
        <v>3</v>
      </c>
      <c r="B8" s="35" t="s">
        <v>12</v>
      </c>
      <c r="C8" s="27">
        <v>3940.4</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row>
    <row r="9" spans="1:237" s="6" customFormat="1" x14ac:dyDescent="0.2">
      <c r="A9" s="34">
        <v>5</v>
      </c>
      <c r="B9" s="35" t="s">
        <v>13</v>
      </c>
      <c r="C9" s="27">
        <v>5550</v>
      </c>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row>
    <row r="10" spans="1:237" s="6" customFormat="1" x14ac:dyDescent="0.2">
      <c r="A10" s="34">
        <v>6</v>
      </c>
      <c r="B10" s="35" t="s">
        <v>22</v>
      </c>
      <c r="C10" s="27"/>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row>
    <row r="11" spans="1:237" s="6" customFormat="1" x14ac:dyDescent="0.2">
      <c r="A11" s="37"/>
      <c r="B11" s="38" t="s">
        <v>11</v>
      </c>
      <c r="C11" s="27">
        <f>SUM(C7:C10)</f>
        <v>9923.15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row>
    <row r="12" spans="1:237" s="6" customFormat="1" x14ac:dyDescent="0.2">
      <c r="A12" s="37"/>
      <c r="B12" s="38"/>
      <c r="C12" s="28"/>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row>
    <row r="13" spans="1:237" s="6" customFormat="1" x14ac:dyDescent="0.2">
      <c r="A13" s="5"/>
      <c r="B13" s="5"/>
      <c r="C13" s="7"/>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row>
    <row r="14" spans="1:237" s="6" customFormat="1" x14ac:dyDescent="0.2">
      <c r="C14" s="7"/>
    </row>
    <row r="15" spans="1:237" s="6" customFormat="1" x14ac:dyDescent="0.2"/>
    <row r="16" spans="1:237" s="6" customFormat="1" x14ac:dyDescent="0.2"/>
    <row r="17" s="6" customFormat="1" x14ac:dyDescent="0.2"/>
    <row r="18" s="6" customFormat="1" x14ac:dyDescent="0.2"/>
    <row r="19" s="6" customFormat="1" x14ac:dyDescent="0.2"/>
    <row r="20" s="6" customFormat="1" x14ac:dyDescent="0.2"/>
    <row r="21" s="6" customFormat="1" x14ac:dyDescent="0.2"/>
    <row r="22" s="6" customFormat="1" x14ac:dyDescent="0.2"/>
    <row r="23" s="6" customFormat="1" x14ac:dyDescent="0.2"/>
    <row r="24" s="6" customFormat="1" x14ac:dyDescent="0.2"/>
    <row r="25" s="6" customFormat="1" x14ac:dyDescent="0.2"/>
    <row r="26" s="6" customFormat="1" x14ac:dyDescent="0.2"/>
    <row r="27" s="6" customFormat="1" x14ac:dyDescent="0.2"/>
    <row r="28" s="6" customFormat="1" x14ac:dyDescent="0.2"/>
    <row r="29" s="6" customFormat="1" x14ac:dyDescent="0.2"/>
    <row r="30" s="6" customFormat="1" x14ac:dyDescent="0.2"/>
    <row r="31" s="6" customFormat="1" x14ac:dyDescent="0.2"/>
    <row r="32" s="6" customFormat="1" x14ac:dyDescent="0.2"/>
    <row r="33" spans="4:4" s="6" customFormat="1" x14ac:dyDescent="0.2"/>
    <row r="34" spans="4:4" s="6" customFormat="1" x14ac:dyDescent="0.2"/>
    <row r="35" spans="4:4" s="6" customFormat="1" x14ac:dyDescent="0.2">
      <c r="D35" s="77" t="s">
        <v>49</v>
      </c>
    </row>
    <row r="36" spans="4:4" s="6" customFormat="1" x14ac:dyDescent="0.2"/>
    <row r="37" spans="4:4" s="6" customFormat="1" x14ac:dyDescent="0.2"/>
    <row r="38" spans="4:4" s="6" customFormat="1" x14ac:dyDescent="0.2"/>
    <row r="39" spans="4:4" s="6" customFormat="1" x14ac:dyDescent="0.2"/>
    <row r="40" spans="4:4" s="6" customFormat="1" x14ac:dyDescent="0.2"/>
    <row r="41" spans="4:4" s="6" customFormat="1" x14ac:dyDescent="0.2"/>
    <row r="42" spans="4:4" s="6" customFormat="1" x14ac:dyDescent="0.2"/>
    <row r="43" spans="4:4" s="6" customFormat="1" x14ac:dyDescent="0.2"/>
    <row r="44" spans="4:4" s="6" customFormat="1" x14ac:dyDescent="0.2"/>
    <row r="45" spans="4:4" s="6" customFormat="1" x14ac:dyDescent="0.2"/>
    <row r="46" spans="4:4" s="6" customFormat="1" x14ac:dyDescent="0.2"/>
    <row r="47" spans="4:4" s="6" customFormat="1" x14ac:dyDescent="0.2"/>
    <row r="48" spans="4:4" s="6" customFormat="1" x14ac:dyDescent="0.2"/>
    <row r="49" s="6" customFormat="1" x14ac:dyDescent="0.2"/>
    <row r="50" s="6" customFormat="1" x14ac:dyDescent="0.2"/>
    <row r="51" s="6" customFormat="1" x14ac:dyDescent="0.2"/>
    <row r="52" s="6" customFormat="1" x14ac:dyDescent="0.2"/>
    <row r="53" s="6" customFormat="1" x14ac:dyDescent="0.2"/>
    <row r="54" s="6" customFormat="1" x14ac:dyDescent="0.2"/>
    <row r="55" s="6" customFormat="1" x14ac:dyDescent="0.2"/>
    <row r="56" s="6" customFormat="1" x14ac:dyDescent="0.2"/>
    <row r="57" s="6" customFormat="1" x14ac:dyDescent="0.2"/>
    <row r="58" s="6" customFormat="1" x14ac:dyDescent="0.2"/>
    <row r="59" s="6" customFormat="1" x14ac:dyDescent="0.2"/>
    <row r="60" s="6" customFormat="1" x14ac:dyDescent="0.2"/>
    <row r="61" s="6" customFormat="1" x14ac:dyDescent="0.2"/>
    <row r="62" s="6" customFormat="1" x14ac:dyDescent="0.2"/>
    <row r="63" s="6" customFormat="1" x14ac:dyDescent="0.2"/>
    <row r="64" s="6" customFormat="1" x14ac:dyDescent="0.2"/>
    <row r="65" s="6" customFormat="1" x14ac:dyDescent="0.2"/>
  </sheetData>
  <mergeCells count="1">
    <mergeCell ref="A1:C1"/>
  </mergeCells>
  <printOptions horizontalCentered="1"/>
  <pageMargins left="0.78740157480314965" right="0.72" top="0.78740157480314965" bottom="0.6" header="0.51181102362204722" footer="0.51181102362204722"/>
  <pageSetup paperSize="9" scale="97" orientation="landscape" horizontalDpi="4294949522" verticalDpi="18" r:id="rId1"/>
  <headerFooter alignWithMargins="0">
    <oddHeader xml:space="preserve">&amp;LCOMUNE DI PENNA SAN GIOVANNI - MC -&amp;RRELAZIONE AL RENDICONTO </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pageSetUpPr fitToPage="1"/>
  </sheetPr>
  <dimension ref="A1:IC66"/>
  <sheetViews>
    <sheetView topLeftCell="A13" workbookViewId="0">
      <selection activeCell="D32" sqref="D32"/>
    </sheetView>
  </sheetViews>
  <sheetFormatPr defaultColWidth="9.140625" defaultRowHeight="15" x14ac:dyDescent="0.2"/>
  <cols>
    <col min="1" max="1" width="17.7109375" style="3" customWidth="1"/>
    <col min="2" max="2" width="69.28515625" style="3" customWidth="1"/>
    <col min="3" max="3" width="22" style="3" customWidth="1"/>
    <col min="4" max="4" width="8.140625" style="3" customWidth="1"/>
    <col min="5" max="237" width="9.140625" style="3"/>
    <col min="238" max="16384" width="9.140625" style="4"/>
  </cols>
  <sheetData>
    <row r="1" spans="1:237" s="12" customFormat="1" ht="15.75" thickBot="1" x14ac:dyDescent="0.25">
      <c r="A1" s="410" t="s">
        <v>455</v>
      </c>
      <c r="B1" s="408"/>
      <c r="C1" s="409"/>
    </row>
    <row r="2" spans="1:237" x14ac:dyDescent="0.2">
      <c r="A2" s="29"/>
      <c r="B2" s="30"/>
      <c r="C2" s="30"/>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row>
    <row r="3" spans="1:237" x14ac:dyDescent="0.2">
      <c r="A3" s="29"/>
      <c r="B3" s="30"/>
      <c r="C3" s="30"/>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row>
    <row r="4" spans="1:237" s="6" customFormat="1" x14ac:dyDescent="0.2">
      <c r="A4" s="31"/>
      <c r="B4" s="31"/>
      <c r="C4" s="31"/>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row>
    <row r="5" spans="1:237" s="6" customFormat="1" x14ac:dyDescent="0.2">
      <c r="A5" s="31"/>
      <c r="B5" s="31"/>
      <c r="C5" s="31"/>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row>
    <row r="6" spans="1:237" s="6" customFormat="1" ht="30" x14ac:dyDescent="0.2">
      <c r="A6" s="32" t="s">
        <v>6</v>
      </c>
      <c r="B6" s="32" t="s">
        <v>7</v>
      </c>
      <c r="C6" s="33" t="s">
        <v>15</v>
      </c>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row>
    <row r="7" spans="1:237" s="6" customFormat="1" x14ac:dyDescent="0.2">
      <c r="A7" s="34">
        <v>1</v>
      </c>
      <c r="B7" s="35" t="s">
        <v>8</v>
      </c>
      <c r="C7" s="27">
        <v>60158.12</v>
      </c>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row>
    <row r="8" spans="1:237" s="6" customFormat="1" x14ac:dyDescent="0.2">
      <c r="A8" s="34">
        <v>2</v>
      </c>
      <c r="B8" s="35" t="s">
        <v>21</v>
      </c>
      <c r="C8" s="27">
        <v>49830.13</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row>
    <row r="9" spans="1:237" s="6" customFormat="1" x14ac:dyDescent="0.2">
      <c r="A9" s="34">
        <v>3</v>
      </c>
      <c r="B9" s="35" t="s">
        <v>9</v>
      </c>
      <c r="C9" s="27">
        <v>66565.539999999994</v>
      </c>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row>
    <row r="10" spans="1:237" s="6" customFormat="1" x14ac:dyDescent="0.2">
      <c r="A10" s="34">
        <v>5</v>
      </c>
      <c r="B10" s="35" t="s">
        <v>106</v>
      </c>
      <c r="C10" s="27">
        <v>8094</v>
      </c>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row>
    <row r="11" spans="1:237" s="6" customFormat="1" x14ac:dyDescent="0.2">
      <c r="A11" s="34">
        <v>6</v>
      </c>
      <c r="B11" s="35" t="s">
        <v>14</v>
      </c>
      <c r="C11" s="27">
        <v>328.35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row>
    <row r="12" spans="1:237" s="6" customFormat="1" x14ac:dyDescent="0.2">
      <c r="A12" s="34">
        <v>7</v>
      </c>
      <c r="B12" s="35" t="s">
        <v>10</v>
      </c>
      <c r="C12" s="27">
        <v>6210.12</v>
      </c>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row>
    <row r="13" spans="1:237" s="6" customFormat="1" x14ac:dyDescent="0.2">
      <c r="A13" s="37"/>
      <c r="B13" s="38" t="s">
        <v>11</v>
      </c>
      <c r="C13" s="27">
        <f>SUM(C7:C12)</f>
        <v>191186.25999999998</v>
      </c>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row>
    <row r="14" spans="1:237" s="6" customFormat="1" x14ac:dyDescent="0.2">
      <c r="A14" s="5"/>
      <c r="B14" s="5"/>
      <c r="C14" s="7"/>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row>
    <row r="15" spans="1:237" s="6" customFormat="1" x14ac:dyDescent="0.2">
      <c r="C15" s="7"/>
    </row>
    <row r="16" spans="1:237" s="6" customFormat="1" x14ac:dyDescent="0.2"/>
    <row r="17" spans="4:4" s="6" customFormat="1" x14ac:dyDescent="0.2"/>
    <row r="18" spans="4:4" s="6" customFormat="1" x14ac:dyDescent="0.2"/>
    <row r="19" spans="4:4" s="6" customFormat="1" x14ac:dyDescent="0.2"/>
    <row r="20" spans="4:4" s="6" customFormat="1" x14ac:dyDescent="0.2"/>
    <row r="21" spans="4:4" s="6" customFormat="1" x14ac:dyDescent="0.2"/>
    <row r="22" spans="4:4" s="6" customFormat="1" x14ac:dyDescent="0.2"/>
    <row r="23" spans="4:4" s="6" customFormat="1" x14ac:dyDescent="0.2"/>
    <row r="24" spans="4:4" s="6" customFormat="1" x14ac:dyDescent="0.2"/>
    <row r="25" spans="4:4" s="6" customFormat="1" x14ac:dyDescent="0.2"/>
    <row r="26" spans="4:4" s="6" customFormat="1" x14ac:dyDescent="0.2"/>
    <row r="27" spans="4:4" s="6" customFormat="1" x14ac:dyDescent="0.2"/>
    <row r="28" spans="4:4" s="6" customFormat="1" x14ac:dyDescent="0.2"/>
    <row r="29" spans="4:4" s="6" customFormat="1" x14ac:dyDescent="0.2"/>
    <row r="30" spans="4:4" s="6" customFormat="1" x14ac:dyDescent="0.2"/>
    <row r="31" spans="4:4" s="6" customFormat="1" x14ac:dyDescent="0.2"/>
    <row r="32" spans="4:4" s="6" customFormat="1" x14ac:dyDescent="0.2">
      <c r="D32" s="77" t="s">
        <v>50</v>
      </c>
    </row>
    <row r="33" s="6" customFormat="1" x14ac:dyDescent="0.2"/>
    <row r="34" s="6" customFormat="1" x14ac:dyDescent="0.2"/>
    <row r="35" s="6" customFormat="1" x14ac:dyDescent="0.2"/>
    <row r="36" s="6" customFormat="1" x14ac:dyDescent="0.2"/>
    <row r="37" s="6" customFormat="1" x14ac:dyDescent="0.2"/>
    <row r="38" s="6" customFormat="1" x14ac:dyDescent="0.2"/>
    <row r="39" s="6" customFormat="1" x14ac:dyDescent="0.2"/>
    <row r="40" s="6" customFormat="1" x14ac:dyDescent="0.2"/>
    <row r="41" s="6" customFormat="1" x14ac:dyDescent="0.2"/>
    <row r="42" s="6" customFormat="1" x14ac:dyDescent="0.2"/>
    <row r="43" s="6" customFormat="1" x14ac:dyDescent="0.2"/>
    <row r="44" s="6" customFormat="1" x14ac:dyDescent="0.2"/>
    <row r="45" s="6" customFormat="1" x14ac:dyDescent="0.2"/>
    <row r="46" s="6" customFormat="1" x14ac:dyDescent="0.2"/>
    <row r="47" s="6" customFormat="1" x14ac:dyDescent="0.2"/>
    <row r="48" s="6" customFormat="1" x14ac:dyDescent="0.2"/>
    <row r="49" s="6" customFormat="1" x14ac:dyDescent="0.2"/>
    <row r="50" s="6" customFormat="1" x14ac:dyDescent="0.2"/>
    <row r="51" s="6" customFormat="1" x14ac:dyDescent="0.2"/>
    <row r="52" s="6" customFormat="1" x14ac:dyDescent="0.2"/>
    <row r="53" s="6" customFormat="1" x14ac:dyDescent="0.2"/>
    <row r="54" s="6" customFormat="1" x14ac:dyDescent="0.2"/>
    <row r="55" s="6" customFormat="1" x14ac:dyDescent="0.2"/>
    <row r="56" s="6" customFormat="1" x14ac:dyDescent="0.2"/>
    <row r="57" s="6" customFormat="1" x14ac:dyDescent="0.2"/>
    <row r="58" s="6" customFormat="1" x14ac:dyDescent="0.2"/>
    <row r="59" s="6" customFormat="1" x14ac:dyDescent="0.2"/>
    <row r="60" s="6" customFormat="1" x14ac:dyDescent="0.2"/>
    <row r="61" s="6" customFormat="1" x14ac:dyDescent="0.2"/>
    <row r="62" s="6" customFormat="1" x14ac:dyDescent="0.2"/>
    <row r="63" s="6" customFormat="1" x14ac:dyDescent="0.2"/>
    <row r="64" s="6" customFormat="1" x14ac:dyDescent="0.2"/>
    <row r="65" s="6" customFormat="1" x14ac:dyDescent="0.2"/>
    <row r="66" s="6" customFormat="1" x14ac:dyDescent="0.2"/>
  </sheetData>
  <mergeCells count="1">
    <mergeCell ref="A1:C1"/>
  </mergeCells>
  <phoneticPr fontId="9" type="noConversion"/>
  <printOptions horizontalCentered="1"/>
  <pageMargins left="0.78740157480314965" right="0.72" top="0.78740157480314965" bottom="0.78740157480314965" header="0.51181102362204722" footer="0.51181102362204722"/>
  <pageSetup paperSize="9" orientation="landscape" horizontalDpi="4294949522" verticalDpi="18" r:id="rId1"/>
  <headerFooter alignWithMargins="0">
    <oddHeader xml:space="preserve">&amp;LCOMUNE DI PENNA SAN GIOVANNI - MC -&amp;RRELAZIONE AL RENDICONTO 
</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pageSetUpPr fitToPage="1"/>
  </sheetPr>
  <dimension ref="A1:IC64"/>
  <sheetViews>
    <sheetView topLeftCell="A14" workbookViewId="0">
      <selection activeCell="D34" sqref="D34"/>
    </sheetView>
  </sheetViews>
  <sheetFormatPr defaultColWidth="9.140625" defaultRowHeight="15" x14ac:dyDescent="0.2"/>
  <cols>
    <col min="1" max="1" width="17.7109375" style="3" customWidth="1"/>
    <col min="2" max="2" width="69.28515625" style="3" customWidth="1"/>
    <col min="3" max="3" width="22" style="3" customWidth="1"/>
    <col min="4" max="4" width="7.7109375" style="3" customWidth="1"/>
    <col min="5" max="237" width="9.140625" style="3"/>
    <col min="238" max="16384" width="9.140625" style="4"/>
  </cols>
  <sheetData>
    <row r="1" spans="1:237" s="12" customFormat="1" ht="15.75" thickBot="1" x14ac:dyDescent="0.25">
      <c r="A1" s="407" t="s">
        <v>456</v>
      </c>
      <c r="B1" s="408"/>
      <c r="C1" s="409"/>
    </row>
    <row r="2" spans="1:237" x14ac:dyDescent="0.2">
      <c r="A2" s="29"/>
      <c r="B2" s="30"/>
      <c r="C2" s="30"/>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row>
    <row r="3" spans="1:237" s="6" customFormat="1" x14ac:dyDescent="0.2">
      <c r="A3" s="31"/>
      <c r="B3" s="31"/>
      <c r="C3" s="31"/>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row>
    <row r="4" spans="1:237" s="6" customFormat="1" ht="30" x14ac:dyDescent="0.2">
      <c r="A4" s="32" t="s">
        <v>6</v>
      </c>
      <c r="B4" s="32" t="s">
        <v>7</v>
      </c>
      <c r="C4" s="33" t="s">
        <v>15</v>
      </c>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row>
    <row r="5" spans="1:237" s="6" customFormat="1" x14ac:dyDescent="0.2">
      <c r="A5" s="42">
        <v>1</v>
      </c>
      <c r="B5" s="35" t="s">
        <v>8</v>
      </c>
      <c r="C5" s="27"/>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row>
    <row r="6" spans="1:237" s="6" customFormat="1" x14ac:dyDescent="0.2">
      <c r="A6" s="34">
        <v>2</v>
      </c>
      <c r="B6" s="35" t="s">
        <v>20</v>
      </c>
      <c r="C6" s="27">
        <v>1548.1</v>
      </c>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row>
    <row r="7" spans="1:237" s="6" customFormat="1" x14ac:dyDescent="0.2">
      <c r="A7" s="34">
        <v>3</v>
      </c>
      <c r="B7" s="35" t="s">
        <v>9</v>
      </c>
      <c r="C7" s="27">
        <v>90524.9</v>
      </c>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row>
    <row r="8" spans="1:237" s="6" customFormat="1" x14ac:dyDescent="0.2">
      <c r="A8" s="34">
        <v>5</v>
      </c>
      <c r="B8" s="35" t="s">
        <v>13</v>
      </c>
      <c r="C8" s="27">
        <v>4254</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row>
    <row r="9" spans="1:237" s="6" customFormat="1" x14ac:dyDescent="0.2">
      <c r="A9" s="34">
        <v>6</v>
      </c>
      <c r="B9" s="35" t="s">
        <v>14</v>
      </c>
      <c r="C9" s="27"/>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row>
    <row r="10" spans="1:237" s="6" customFormat="1" x14ac:dyDescent="0.2">
      <c r="A10" s="34">
        <v>7</v>
      </c>
      <c r="B10" s="35" t="s">
        <v>10</v>
      </c>
      <c r="C10" s="27"/>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row>
    <row r="11" spans="1:237" s="6" customFormat="1" x14ac:dyDescent="0.2">
      <c r="A11" s="37"/>
      <c r="B11" s="38" t="s">
        <v>11</v>
      </c>
      <c r="C11" s="27">
        <f>SUM(C5:C10)</f>
        <v>96327</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row>
    <row r="12" spans="1:237" s="6" customFormat="1" x14ac:dyDescent="0.2">
      <c r="A12" s="5"/>
      <c r="B12" s="5"/>
      <c r="C12" s="17"/>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row>
    <row r="13" spans="1:237" s="6" customFormat="1" x14ac:dyDescent="0.2">
      <c r="C13" s="7"/>
    </row>
    <row r="14" spans="1:237" s="6" customFormat="1" x14ac:dyDescent="0.2"/>
    <row r="15" spans="1:237" s="6" customFormat="1" x14ac:dyDescent="0.2"/>
    <row r="16" spans="1:237" s="6" customFormat="1" x14ac:dyDescent="0.2"/>
    <row r="17" s="6" customFormat="1" x14ac:dyDescent="0.2"/>
    <row r="18" s="6" customFormat="1" x14ac:dyDescent="0.2"/>
    <row r="19" s="6" customFormat="1" x14ac:dyDescent="0.2"/>
    <row r="20" s="6" customFormat="1" x14ac:dyDescent="0.2"/>
    <row r="21" s="6" customFormat="1" x14ac:dyDescent="0.2"/>
    <row r="22" s="6" customFormat="1" x14ac:dyDescent="0.2"/>
    <row r="23" s="6" customFormat="1" x14ac:dyDescent="0.2"/>
    <row r="24" s="6" customFormat="1" x14ac:dyDescent="0.2"/>
    <row r="25" s="6" customFormat="1" x14ac:dyDescent="0.2"/>
    <row r="26" s="6" customFormat="1" x14ac:dyDescent="0.2"/>
    <row r="27" s="6" customFormat="1" x14ac:dyDescent="0.2"/>
    <row r="28" s="6" customFormat="1" x14ac:dyDescent="0.2"/>
    <row r="29" s="6" customFormat="1" x14ac:dyDescent="0.2"/>
    <row r="30" s="6" customFormat="1" x14ac:dyDescent="0.2"/>
    <row r="31" s="6" customFormat="1" x14ac:dyDescent="0.2"/>
    <row r="32" s="6" customFormat="1" x14ac:dyDescent="0.2"/>
    <row r="33" spans="4:4" s="6" customFormat="1" x14ac:dyDescent="0.2">
      <c r="D33" s="77" t="s">
        <v>51</v>
      </c>
    </row>
    <row r="34" spans="4:4" s="6" customFormat="1" x14ac:dyDescent="0.2"/>
    <row r="35" spans="4:4" s="6" customFormat="1" x14ac:dyDescent="0.2"/>
    <row r="36" spans="4:4" s="6" customFormat="1" x14ac:dyDescent="0.2"/>
    <row r="37" spans="4:4" s="6" customFormat="1" x14ac:dyDescent="0.2"/>
    <row r="38" spans="4:4" s="6" customFormat="1" x14ac:dyDescent="0.2"/>
    <row r="39" spans="4:4" s="6" customFormat="1" x14ac:dyDescent="0.2"/>
    <row r="40" spans="4:4" s="6" customFormat="1" x14ac:dyDescent="0.2"/>
    <row r="41" spans="4:4" s="6" customFormat="1" x14ac:dyDescent="0.2"/>
    <row r="42" spans="4:4" s="6" customFormat="1" x14ac:dyDescent="0.2"/>
    <row r="43" spans="4:4" s="6" customFormat="1" x14ac:dyDescent="0.2"/>
    <row r="44" spans="4:4" s="6" customFormat="1" x14ac:dyDescent="0.2"/>
    <row r="45" spans="4:4" s="6" customFormat="1" x14ac:dyDescent="0.2"/>
    <row r="46" spans="4:4" s="6" customFormat="1" x14ac:dyDescent="0.2"/>
    <row r="47" spans="4:4" s="6" customFormat="1" x14ac:dyDescent="0.2"/>
    <row r="48" spans="4:4" s="6" customFormat="1" x14ac:dyDescent="0.2"/>
    <row r="49" s="6" customFormat="1" x14ac:dyDescent="0.2"/>
    <row r="50" s="6" customFormat="1" x14ac:dyDescent="0.2"/>
    <row r="51" s="6" customFormat="1" x14ac:dyDescent="0.2"/>
    <row r="52" s="6" customFormat="1" x14ac:dyDescent="0.2"/>
    <row r="53" s="6" customFormat="1" x14ac:dyDescent="0.2"/>
    <row r="54" s="6" customFormat="1" x14ac:dyDescent="0.2"/>
    <row r="55" s="6" customFormat="1" x14ac:dyDescent="0.2"/>
    <row r="56" s="6" customFormat="1" x14ac:dyDescent="0.2"/>
    <row r="57" s="6" customFormat="1" x14ac:dyDescent="0.2"/>
    <row r="58" s="6" customFormat="1" x14ac:dyDescent="0.2"/>
    <row r="59" s="6" customFormat="1" x14ac:dyDescent="0.2"/>
    <row r="60" s="6" customFormat="1" x14ac:dyDescent="0.2"/>
    <row r="61" s="6" customFormat="1" x14ac:dyDescent="0.2"/>
    <row r="62" s="6" customFormat="1" x14ac:dyDescent="0.2"/>
    <row r="63" s="6" customFormat="1" x14ac:dyDescent="0.2"/>
    <row r="64" s="6" customFormat="1" x14ac:dyDescent="0.2"/>
  </sheetData>
  <mergeCells count="1">
    <mergeCell ref="A1:C1"/>
  </mergeCells>
  <phoneticPr fontId="9" type="noConversion"/>
  <printOptions horizontalCentered="1"/>
  <pageMargins left="0.78740157480314965" right="0.7" top="0.78740157480314965" bottom="0.78740157480314965" header="0.51181102362204722" footer="0.51181102362204722"/>
  <pageSetup paperSize="9" scale="97" orientation="landscape" horizontalDpi="4294949522" verticalDpi="18" r:id="rId1"/>
  <headerFooter alignWithMargins="0">
    <oddHeader xml:space="preserve">&amp;LCOMUNE DI PENNA SAN GIOVANNI - MC -&amp;RRELAZIONE AL RENDICONTO 
</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1:IC64"/>
  <sheetViews>
    <sheetView workbookViewId="0">
      <selection activeCell="E54" sqref="E54"/>
    </sheetView>
  </sheetViews>
  <sheetFormatPr defaultColWidth="9.140625" defaultRowHeight="15" x14ac:dyDescent="0.2"/>
  <cols>
    <col min="1" max="1" width="17.7109375" style="3" customWidth="1"/>
    <col min="2" max="2" width="69.28515625" style="3" customWidth="1"/>
    <col min="3" max="3" width="57" style="3" customWidth="1"/>
    <col min="4" max="4" width="6.85546875" style="3" customWidth="1"/>
    <col min="5" max="237" width="9.140625" style="3"/>
    <col min="238" max="16384" width="9.140625" style="4"/>
  </cols>
  <sheetData>
    <row r="1" spans="1:237" s="12" customFormat="1" ht="15.75" thickBot="1" x14ac:dyDescent="0.25">
      <c r="A1" s="407" t="s">
        <v>457</v>
      </c>
      <c r="B1" s="408"/>
      <c r="C1" s="409"/>
    </row>
    <row r="2" spans="1:237" s="6" customFormat="1" x14ac:dyDescent="0.2">
      <c r="A2" s="31"/>
      <c r="B2" s="31"/>
      <c r="C2" s="31"/>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row>
    <row r="3" spans="1:237" s="6" customFormat="1" x14ac:dyDescent="0.2">
      <c r="A3" s="32" t="s">
        <v>6</v>
      </c>
      <c r="B3" s="32" t="s">
        <v>7</v>
      </c>
      <c r="C3" s="33" t="s">
        <v>15</v>
      </c>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row>
    <row r="4" spans="1:237" s="6" customFormat="1" x14ac:dyDescent="0.2">
      <c r="A4" s="34">
        <v>1</v>
      </c>
      <c r="B4" s="35" t="s">
        <v>8</v>
      </c>
      <c r="C4" s="27">
        <v>96242.04</v>
      </c>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row>
    <row r="5" spans="1:237" s="6" customFormat="1" x14ac:dyDescent="0.2">
      <c r="A5" s="34">
        <v>2</v>
      </c>
      <c r="B5" s="35" t="s">
        <v>23</v>
      </c>
      <c r="C5" s="27">
        <v>167925.22</v>
      </c>
      <c r="D5" s="18"/>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row>
    <row r="6" spans="1:237" s="6" customFormat="1" x14ac:dyDescent="0.2">
      <c r="A6" s="34">
        <v>3</v>
      </c>
      <c r="B6" s="35" t="s">
        <v>12</v>
      </c>
      <c r="C6" s="27">
        <v>857438.32</v>
      </c>
      <c r="D6" s="18"/>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row>
    <row r="7" spans="1:237" s="6" customFormat="1" x14ac:dyDescent="0.2">
      <c r="A7" s="34">
        <v>5</v>
      </c>
      <c r="B7" s="35" t="s">
        <v>13</v>
      </c>
      <c r="C7" s="27">
        <v>903917.49</v>
      </c>
      <c r="D7" s="18"/>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row>
    <row r="8" spans="1:237" s="6" customFormat="1" x14ac:dyDescent="0.2">
      <c r="A8" s="34">
        <v>6</v>
      </c>
      <c r="B8" s="35" t="s">
        <v>14</v>
      </c>
      <c r="C8" s="27">
        <v>6547.83</v>
      </c>
      <c r="D8" s="18"/>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row>
    <row r="9" spans="1:237" s="6" customFormat="1" x14ac:dyDescent="0.2">
      <c r="A9" s="39">
        <v>7</v>
      </c>
      <c r="B9" s="35" t="s">
        <v>10</v>
      </c>
      <c r="C9" s="27"/>
      <c r="D9" s="18"/>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row>
    <row r="10" spans="1:237" s="6" customFormat="1" x14ac:dyDescent="0.2">
      <c r="A10" s="37"/>
      <c r="B10" s="38" t="s">
        <v>11</v>
      </c>
      <c r="C10" s="27">
        <f>SUM(C4:C9)</f>
        <v>2032070.9000000001</v>
      </c>
      <c r="D10" s="18"/>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row>
    <row r="11" spans="1:237" s="6" customFormat="1" x14ac:dyDescent="0.2">
      <c r="A11" s="37"/>
      <c r="B11" s="38"/>
      <c r="C11" s="28"/>
      <c r="D11" s="18"/>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row>
    <row r="12" spans="1:237" s="6" customFormat="1" x14ac:dyDescent="0.2">
      <c r="A12" s="5"/>
      <c r="B12" s="5"/>
      <c r="C12" s="7"/>
      <c r="D12" s="18"/>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row>
    <row r="13" spans="1:237" s="6" customFormat="1" x14ac:dyDescent="0.2">
      <c r="C13" s="7"/>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row>
    <row r="14" spans="1:237" s="6" customFormat="1" x14ac:dyDescent="0.2"/>
    <row r="15" spans="1:237" s="6" customFormat="1" x14ac:dyDescent="0.2"/>
    <row r="16" spans="1:237" s="6" customFormat="1" x14ac:dyDescent="0.2"/>
    <row r="17" s="6" customFormat="1" x14ac:dyDescent="0.2"/>
    <row r="18" s="6" customFormat="1" x14ac:dyDescent="0.2"/>
    <row r="19" s="6" customFormat="1" x14ac:dyDescent="0.2"/>
    <row r="20" s="6" customFormat="1" x14ac:dyDescent="0.2"/>
    <row r="21" s="6" customFormat="1" x14ac:dyDescent="0.2"/>
    <row r="22" s="6" customFormat="1" x14ac:dyDescent="0.2"/>
    <row r="23" s="6" customFormat="1" x14ac:dyDescent="0.2"/>
    <row r="24" s="6" customFormat="1" x14ac:dyDescent="0.2"/>
    <row r="25" s="6" customFormat="1" x14ac:dyDescent="0.2"/>
    <row r="26" s="6" customFormat="1" x14ac:dyDescent="0.2"/>
    <row r="27" s="6" customFormat="1" x14ac:dyDescent="0.2"/>
    <row r="28" s="6" customFormat="1" x14ac:dyDescent="0.2"/>
    <row r="29" s="6" customFormat="1" x14ac:dyDescent="0.2"/>
    <row r="30" s="6" customFormat="1" x14ac:dyDescent="0.2"/>
    <row r="31" s="6" customFormat="1" x14ac:dyDescent="0.2"/>
    <row r="32" s="6" customFormat="1" x14ac:dyDescent="0.2"/>
    <row r="33" spans="4:4" s="6" customFormat="1" x14ac:dyDescent="0.2"/>
    <row r="34" spans="4:4" s="6" customFormat="1" x14ac:dyDescent="0.2"/>
    <row r="35" spans="4:4" s="6" customFormat="1" x14ac:dyDescent="0.2"/>
    <row r="36" spans="4:4" s="6" customFormat="1" x14ac:dyDescent="0.2"/>
    <row r="37" spans="4:4" s="6" customFormat="1" x14ac:dyDescent="0.2"/>
    <row r="38" spans="4:4" s="6" customFormat="1" x14ac:dyDescent="0.2"/>
    <row r="39" spans="4:4" s="6" customFormat="1" x14ac:dyDescent="0.2">
      <c r="D39" s="77"/>
    </row>
    <row r="40" spans="4:4" s="6" customFormat="1" x14ac:dyDescent="0.2"/>
    <row r="41" spans="4:4" s="6" customFormat="1" x14ac:dyDescent="0.2"/>
    <row r="42" spans="4:4" s="6" customFormat="1" x14ac:dyDescent="0.2"/>
    <row r="43" spans="4:4" s="6" customFormat="1" x14ac:dyDescent="0.2"/>
    <row r="44" spans="4:4" s="6" customFormat="1" x14ac:dyDescent="0.2"/>
    <row r="45" spans="4:4" s="6" customFormat="1" x14ac:dyDescent="0.2"/>
    <row r="46" spans="4:4" s="6" customFormat="1" x14ac:dyDescent="0.2"/>
    <row r="47" spans="4:4" s="6" customFormat="1" x14ac:dyDescent="0.2"/>
    <row r="48" spans="4:4" s="6" customFormat="1" x14ac:dyDescent="0.2"/>
    <row r="49" spans="1:5" s="6" customFormat="1" x14ac:dyDescent="0.2"/>
    <row r="50" spans="1:5" s="6" customFormat="1" x14ac:dyDescent="0.2"/>
    <row r="51" spans="1:5" s="6" customFormat="1" x14ac:dyDescent="0.2"/>
    <row r="52" spans="1:5" s="6" customFormat="1" x14ac:dyDescent="0.2"/>
    <row r="53" spans="1:5" s="6" customFormat="1" x14ac:dyDescent="0.2">
      <c r="E53" s="6" t="s">
        <v>55</v>
      </c>
    </row>
    <row r="54" spans="1:5" s="6" customFormat="1" x14ac:dyDescent="0.2"/>
    <row r="55" spans="1:5" s="6" customFormat="1" x14ac:dyDescent="0.2"/>
    <row r="56" spans="1:5" s="6" customFormat="1" x14ac:dyDescent="0.2"/>
    <row r="57" spans="1:5" s="6" customFormat="1" x14ac:dyDescent="0.2"/>
    <row r="58" spans="1:5" s="6" customFormat="1" x14ac:dyDescent="0.2"/>
    <row r="59" spans="1:5" s="6" customFormat="1" x14ac:dyDescent="0.2"/>
    <row r="60" spans="1:5" s="6" customFormat="1" x14ac:dyDescent="0.2"/>
    <row r="61" spans="1:5" s="6" customFormat="1" x14ac:dyDescent="0.2"/>
    <row r="62" spans="1:5" s="6" customFormat="1" x14ac:dyDescent="0.2"/>
    <row r="63" spans="1:5" s="6" customFormat="1" x14ac:dyDescent="0.2"/>
    <row r="64" spans="1:5" s="6" customFormat="1" x14ac:dyDescent="0.2">
      <c r="A64" s="3"/>
      <c r="B64" s="3"/>
      <c r="C64" s="3"/>
    </row>
  </sheetData>
  <mergeCells count="1">
    <mergeCell ref="A1:C1"/>
  </mergeCells>
  <phoneticPr fontId="9" type="noConversion"/>
  <printOptions horizontalCentered="1"/>
  <pageMargins left="0.5" right="0.46" top="0.78740157480314965" bottom="0.72" header="0.51181102362204722" footer="0.27"/>
  <pageSetup paperSize="9" scale="80" orientation="landscape" horizontalDpi="4294967294" verticalDpi="18" r:id="rId1"/>
  <headerFooter alignWithMargins="0">
    <oddHeader xml:space="preserve">&amp;LCOMUNE DI PENNA SAN GIOVANNI - MC -&amp;RRELAZIONE AL RENDICONTO 
</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pageSetUpPr fitToPage="1"/>
  </sheetPr>
  <dimension ref="A1:IC63"/>
  <sheetViews>
    <sheetView zoomScale="90" workbookViewId="0">
      <selection activeCell="C32" sqref="C32"/>
    </sheetView>
  </sheetViews>
  <sheetFormatPr defaultColWidth="9.140625" defaultRowHeight="15" x14ac:dyDescent="0.2"/>
  <cols>
    <col min="1" max="1" width="17.7109375" style="3" customWidth="1"/>
    <col min="2" max="2" width="69.28515625" style="3" customWidth="1"/>
    <col min="3" max="3" width="29.7109375" style="3" customWidth="1"/>
    <col min="4" max="237" width="9.140625" style="3"/>
    <col min="238" max="16384" width="9.140625" style="4"/>
  </cols>
  <sheetData>
    <row r="1" spans="1:237" s="12" customFormat="1" ht="15.75" thickBot="1" x14ac:dyDescent="0.25">
      <c r="A1" s="407" t="s">
        <v>458</v>
      </c>
      <c r="B1" s="408"/>
      <c r="C1" s="409"/>
    </row>
    <row r="2" spans="1:237" x14ac:dyDescent="0.2">
      <c r="A2" s="29"/>
      <c r="B2" s="30"/>
      <c r="C2" s="30"/>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row>
    <row r="3" spans="1:237" x14ac:dyDescent="0.2">
      <c r="A3" s="29"/>
      <c r="B3" s="30"/>
      <c r="C3" s="30"/>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row>
    <row r="4" spans="1:237" s="6" customFormat="1" x14ac:dyDescent="0.2">
      <c r="A4" s="31"/>
      <c r="B4" s="31"/>
      <c r="C4" s="31"/>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row>
    <row r="5" spans="1:237" s="6" customFormat="1" x14ac:dyDescent="0.2">
      <c r="A5" s="31"/>
      <c r="B5" s="31"/>
      <c r="C5" s="31"/>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row>
    <row r="6" spans="1:237" s="6" customFormat="1" x14ac:dyDescent="0.2">
      <c r="A6" s="32" t="s">
        <v>6</v>
      </c>
      <c r="B6" s="32" t="s">
        <v>7</v>
      </c>
      <c r="C6" s="33" t="s">
        <v>15</v>
      </c>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row>
    <row r="7" spans="1:237" s="6" customFormat="1" x14ac:dyDescent="0.2">
      <c r="A7" s="75">
        <v>2</v>
      </c>
      <c r="B7" s="74" t="s">
        <v>20</v>
      </c>
      <c r="C7" s="7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row>
    <row r="8" spans="1:237" s="6" customFormat="1" x14ac:dyDescent="0.2">
      <c r="A8" s="34">
        <v>5</v>
      </c>
      <c r="B8" s="40" t="s">
        <v>13</v>
      </c>
      <c r="C8" s="27"/>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row>
    <row r="9" spans="1:237" s="6" customFormat="1" x14ac:dyDescent="0.2">
      <c r="A9" s="34">
        <v>6</v>
      </c>
      <c r="B9" s="40" t="s">
        <v>14</v>
      </c>
      <c r="C9" s="27"/>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row>
    <row r="10" spans="1:237" s="6" customFormat="1" x14ac:dyDescent="0.2">
      <c r="A10" s="37"/>
      <c r="B10" s="38" t="s">
        <v>11</v>
      </c>
      <c r="C10" s="27">
        <f>SUM(C7:C9)</f>
        <v>0</v>
      </c>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row>
    <row r="11" spans="1:237" s="6" customFormat="1" x14ac:dyDescent="0.2">
      <c r="A11" s="5"/>
      <c r="B11" s="5"/>
      <c r="C11" s="7"/>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row>
    <row r="12" spans="1:237" s="6" customFormat="1" x14ac:dyDescent="0.2"/>
    <row r="13" spans="1:237" s="6" customFormat="1" x14ac:dyDescent="0.2"/>
    <row r="14" spans="1:237" s="6" customFormat="1" x14ac:dyDescent="0.2"/>
    <row r="15" spans="1:237" s="6" customFormat="1" x14ac:dyDescent="0.2"/>
    <row r="16" spans="1:237" s="6" customFormat="1" x14ac:dyDescent="0.2"/>
    <row r="17" spans="3:3" s="6" customFormat="1" x14ac:dyDescent="0.2"/>
    <row r="18" spans="3:3" s="6" customFormat="1" x14ac:dyDescent="0.2"/>
    <row r="19" spans="3:3" s="6" customFormat="1" x14ac:dyDescent="0.2"/>
    <row r="20" spans="3:3" s="6" customFormat="1" x14ac:dyDescent="0.2"/>
    <row r="21" spans="3:3" s="6" customFormat="1" x14ac:dyDescent="0.2"/>
    <row r="22" spans="3:3" s="6" customFormat="1" x14ac:dyDescent="0.2"/>
    <row r="23" spans="3:3" s="6" customFormat="1" x14ac:dyDescent="0.2"/>
    <row r="24" spans="3:3" s="6" customFormat="1" x14ac:dyDescent="0.2"/>
    <row r="25" spans="3:3" s="6" customFormat="1" x14ac:dyDescent="0.2"/>
    <row r="26" spans="3:3" s="6" customFormat="1" x14ac:dyDescent="0.2"/>
    <row r="27" spans="3:3" s="6" customFormat="1" x14ac:dyDescent="0.2"/>
    <row r="28" spans="3:3" s="6" customFormat="1" x14ac:dyDescent="0.2"/>
    <row r="29" spans="3:3" s="6" customFormat="1" x14ac:dyDescent="0.2"/>
    <row r="30" spans="3:3" s="6" customFormat="1" x14ac:dyDescent="0.2"/>
    <row r="31" spans="3:3" s="6" customFormat="1" x14ac:dyDescent="0.2"/>
    <row r="32" spans="3:3" s="6" customFormat="1" x14ac:dyDescent="0.2">
      <c r="C32" s="77" t="s">
        <v>64</v>
      </c>
    </row>
    <row r="33" s="6" customFormat="1" x14ac:dyDescent="0.2"/>
    <row r="34" s="6" customFormat="1" x14ac:dyDescent="0.2"/>
    <row r="35" s="6" customFormat="1" x14ac:dyDescent="0.2"/>
    <row r="36" s="6" customFormat="1" x14ac:dyDescent="0.2"/>
    <row r="37" s="6" customFormat="1" x14ac:dyDescent="0.2"/>
    <row r="38" s="6" customFormat="1" x14ac:dyDescent="0.2"/>
    <row r="39" s="6" customFormat="1" x14ac:dyDescent="0.2"/>
    <row r="40" s="6" customFormat="1" x14ac:dyDescent="0.2"/>
    <row r="41" s="6" customFormat="1" x14ac:dyDescent="0.2"/>
    <row r="42" s="6" customFormat="1" x14ac:dyDescent="0.2"/>
    <row r="43" s="6" customFormat="1" x14ac:dyDescent="0.2"/>
    <row r="44" s="6" customFormat="1" x14ac:dyDescent="0.2"/>
    <row r="45" s="6" customFormat="1" x14ac:dyDescent="0.2"/>
    <row r="46" s="6" customFormat="1" x14ac:dyDescent="0.2"/>
    <row r="47" s="6" customFormat="1" x14ac:dyDescent="0.2"/>
    <row r="48" s="6" customFormat="1" x14ac:dyDescent="0.2"/>
    <row r="49" spans="3:3" s="6" customFormat="1" x14ac:dyDescent="0.2"/>
    <row r="50" spans="3:3" s="6" customFormat="1" x14ac:dyDescent="0.2"/>
    <row r="51" spans="3:3" s="6" customFormat="1" x14ac:dyDescent="0.2"/>
    <row r="52" spans="3:3" s="6" customFormat="1" x14ac:dyDescent="0.2"/>
    <row r="53" spans="3:3" s="6" customFormat="1" x14ac:dyDescent="0.2"/>
    <row r="54" spans="3:3" s="6" customFormat="1" x14ac:dyDescent="0.2"/>
    <row r="55" spans="3:3" s="6" customFormat="1" x14ac:dyDescent="0.2"/>
    <row r="56" spans="3:3" s="6" customFormat="1" x14ac:dyDescent="0.2"/>
    <row r="57" spans="3:3" s="6" customFormat="1" x14ac:dyDescent="0.2"/>
    <row r="58" spans="3:3" s="6" customFormat="1" x14ac:dyDescent="0.2"/>
    <row r="59" spans="3:3" s="6" customFormat="1" x14ac:dyDescent="0.2"/>
    <row r="60" spans="3:3" s="6" customFormat="1" x14ac:dyDescent="0.2"/>
    <row r="61" spans="3:3" s="6" customFormat="1" x14ac:dyDescent="0.2"/>
    <row r="62" spans="3:3" s="6" customFormat="1" x14ac:dyDescent="0.2"/>
    <row r="63" spans="3:3" s="6" customFormat="1" x14ac:dyDescent="0.2">
      <c r="C63" s="3"/>
    </row>
  </sheetData>
  <mergeCells count="1">
    <mergeCell ref="A1:C1"/>
  </mergeCells>
  <phoneticPr fontId="9" type="noConversion"/>
  <printOptions horizontalCentered="1"/>
  <pageMargins left="0.78740157480314965" right="0.74" top="1.03" bottom="0.78740157480314965" header="0.62" footer="0.51181102362204722"/>
  <pageSetup paperSize="9" scale="99" orientation="landscape" horizontalDpi="4294949522" verticalDpi="18" r:id="rId1"/>
  <headerFooter alignWithMargins="0">
    <oddHeader xml:space="preserve">&amp;LCOMUNE DI PENNA SAN GIOVANNI - MC -&amp;RRELAZIONE AL RENDICONTO </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1:IC58"/>
  <sheetViews>
    <sheetView zoomScale="90" workbookViewId="0">
      <selection activeCell="E34" sqref="E34"/>
    </sheetView>
  </sheetViews>
  <sheetFormatPr defaultColWidth="9.140625" defaultRowHeight="15" x14ac:dyDescent="0.2"/>
  <cols>
    <col min="1" max="1" width="17.7109375" style="3" customWidth="1"/>
    <col min="2" max="2" width="50.7109375" style="3" customWidth="1"/>
    <col min="3" max="3" width="57.85546875" style="3" customWidth="1"/>
    <col min="4" max="4" width="0.7109375" style="3" hidden="1" customWidth="1"/>
    <col min="5" max="5" width="4.7109375" style="3" customWidth="1"/>
    <col min="6" max="237" width="9.140625" style="3"/>
    <col min="238" max="16384" width="9.140625" style="4"/>
  </cols>
  <sheetData>
    <row r="1" spans="1:237" s="12" customFormat="1" ht="15.75" thickBot="1" x14ac:dyDescent="0.25">
      <c r="A1" s="404" t="s">
        <v>459</v>
      </c>
      <c r="B1" s="405"/>
      <c r="C1" s="405"/>
      <c r="D1" s="411"/>
      <c r="E1" s="412"/>
    </row>
    <row r="2" spans="1:237" s="6" customFormat="1" x14ac:dyDescent="0.2">
      <c r="A2" s="31"/>
      <c r="B2" s="31"/>
      <c r="C2" s="31"/>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row>
    <row r="3" spans="1:237" s="6" customFormat="1" x14ac:dyDescent="0.2">
      <c r="A3" s="31"/>
      <c r="B3" s="31"/>
      <c r="C3" s="31"/>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row>
    <row r="4" spans="1:237" s="6" customFormat="1" x14ac:dyDescent="0.2">
      <c r="A4" s="31"/>
      <c r="B4" s="31"/>
      <c r="C4" s="31"/>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row>
    <row r="5" spans="1:237" s="6" customFormat="1" x14ac:dyDescent="0.2">
      <c r="A5" s="31"/>
      <c r="B5" s="31"/>
      <c r="C5" s="31"/>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row>
    <row r="6" spans="1:237" s="6" customFormat="1" x14ac:dyDescent="0.2">
      <c r="A6" s="32" t="s">
        <v>6</v>
      </c>
      <c r="B6" s="32" t="s">
        <v>7</v>
      </c>
      <c r="C6" s="33" t="s">
        <v>15</v>
      </c>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row>
    <row r="7" spans="1:237" s="6" customFormat="1" x14ac:dyDescent="0.2">
      <c r="A7" s="34">
        <v>1</v>
      </c>
      <c r="B7" s="35" t="s">
        <v>16</v>
      </c>
      <c r="C7" s="27">
        <v>1331105.19</v>
      </c>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row>
    <row r="8" spans="1:237" s="6" customFormat="1" x14ac:dyDescent="0.2">
      <c r="A8" s="34">
        <v>7</v>
      </c>
      <c r="B8" s="35" t="s">
        <v>38</v>
      </c>
      <c r="C8" s="27"/>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row>
    <row r="9" spans="1:237" s="6" customFormat="1" x14ac:dyDescent="0.2">
      <c r="A9" s="34"/>
      <c r="B9" s="35"/>
      <c r="C9" s="27"/>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row>
    <row r="10" spans="1:237" s="6" customFormat="1" x14ac:dyDescent="0.2">
      <c r="A10" s="37"/>
      <c r="B10" s="38" t="s">
        <v>11</v>
      </c>
      <c r="C10" s="41">
        <f>SUM(C7:C9)</f>
        <v>1331105.19</v>
      </c>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row>
    <row r="11" spans="1:237" s="6" customFormat="1" x14ac:dyDescent="0.2">
      <c r="A11" s="37"/>
      <c r="B11" s="38"/>
      <c r="C11" s="28"/>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row>
    <row r="12" spans="1:237" s="6" customFormat="1" x14ac:dyDescent="0.2">
      <c r="C12" s="7"/>
    </row>
    <row r="13" spans="1:237" s="6" customFormat="1" x14ac:dyDescent="0.2"/>
    <row r="14" spans="1:237" s="6" customFormat="1" x14ac:dyDescent="0.2"/>
    <row r="15" spans="1:237" s="6" customFormat="1" x14ac:dyDescent="0.2"/>
    <row r="16" spans="1:237" s="6" customFormat="1" x14ac:dyDescent="0.2"/>
    <row r="17" s="6" customFormat="1" x14ac:dyDescent="0.2"/>
    <row r="18" s="6" customFormat="1" x14ac:dyDescent="0.2"/>
    <row r="19" s="6" customFormat="1" x14ac:dyDescent="0.2"/>
    <row r="20" s="6" customFormat="1" x14ac:dyDescent="0.2"/>
    <row r="21" s="6" customFormat="1" x14ac:dyDescent="0.2"/>
    <row r="22" s="6" customFormat="1" x14ac:dyDescent="0.2"/>
    <row r="23" s="6" customFormat="1" x14ac:dyDescent="0.2"/>
    <row r="24" s="6" customFormat="1" x14ac:dyDescent="0.2"/>
    <row r="25" s="6" customFormat="1" x14ac:dyDescent="0.2"/>
    <row r="26" s="6" customFormat="1" x14ac:dyDescent="0.2"/>
    <row r="27" s="6" customFormat="1" x14ac:dyDescent="0.2"/>
    <row r="28" s="6" customFormat="1" x14ac:dyDescent="0.2"/>
    <row r="29" s="6" customFormat="1" x14ac:dyDescent="0.2"/>
    <row r="30" s="6" customFormat="1" x14ac:dyDescent="0.2"/>
    <row r="31" s="6" customFormat="1" x14ac:dyDescent="0.2"/>
    <row r="32" s="6" customFormat="1" x14ac:dyDescent="0.2"/>
    <row r="33" spans="5:5" s="6" customFormat="1" x14ac:dyDescent="0.2"/>
    <row r="34" spans="5:5" s="6" customFormat="1" x14ac:dyDescent="0.2">
      <c r="E34" s="77" t="s">
        <v>423</v>
      </c>
    </row>
    <row r="35" spans="5:5" s="6" customFormat="1" x14ac:dyDescent="0.2"/>
    <row r="36" spans="5:5" s="6" customFormat="1" x14ac:dyDescent="0.2"/>
    <row r="37" spans="5:5" s="6" customFormat="1" x14ac:dyDescent="0.2"/>
    <row r="38" spans="5:5" s="6" customFormat="1" x14ac:dyDescent="0.2"/>
    <row r="39" spans="5:5" s="6" customFormat="1" x14ac:dyDescent="0.2"/>
    <row r="40" spans="5:5" s="6" customFormat="1" x14ac:dyDescent="0.2"/>
    <row r="41" spans="5:5" s="6" customFormat="1" x14ac:dyDescent="0.2"/>
    <row r="42" spans="5:5" s="6" customFormat="1" x14ac:dyDescent="0.2"/>
    <row r="43" spans="5:5" s="6" customFormat="1" x14ac:dyDescent="0.2"/>
    <row r="44" spans="5:5" s="6" customFormat="1" x14ac:dyDescent="0.2"/>
    <row r="45" spans="5:5" s="6" customFormat="1" x14ac:dyDescent="0.2"/>
    <row r="46" spans="5:5" s="6" customFormat="1" x14ac:dyDescent="0.2"/>
    <row r="47" spans="5:5" s="6" customFormat="1" x14ac:dyDescent="0.2"/>
    <row r="48" spans="5:5" s="6" customFormat="1" x14ac:dyDescent="0.2"/>
    <row r="49" s="6" customFormat="1" x14ac:dyDescent="0.2"/>
    <row r="50" s="6" customFormat="1" x14ac:dyDescent="0.2"/>
    <row r="51" s="6" customFormat="1" x14ac:dyDescent="0.2"/>
    <row r="52" s="6" customFormat="1" x14ac:dyDescent="0.2"/>
    <row r="53" s="6" customFormat="1" x14ac:dyDescent="0.2"/>
    <row r="54" s="6" customFormat="1" x14ac:dyDescent="0.2"/>
    <row r="55" s="6" customFormat="1" x14ac:dyDescent="0.2"/>
    <row r="56" s="6" customFormat="1" x14ac:dyDescent="0.2"/>
    <row r="57" s="6" customFormat="1" x14ac:dyDescent="0.2"/>
    <row r="58" s="6" customFormat="1" x14ac:dyDescent="0.2"/>
  </sheetData>
  <mergeCells count="1">
    <mergeCell ref="A1:E1"/>
  </mergeCells>
  <phoneticPr fontId="9" type="noConversion"/>
  <printOptions horizontalCentered="1"/>
  <pageMargins left="0.78740157480314965" right="0.69" top="1" bottom="0.38" header="0.68" footer="0.21"/>
  <pageSetup paperSize="9" scale="85" orientation="landscape" horizontalDpi="4294967294" verticalDpi="18" r:id="rId1"/>
  <headerFooter alignWithMargins="0">
    <oddHeader xml:space="preserve">&amp;LCOMUNE DI PENNA SAN GIOVANNI - MC -&amp;RRELAZIONE AL RENDICONTO 
</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topLeftCell="A7" zoomScale="90" zoomScaleNormal="90" workbookViewId="0">
      <selection activeCell="A21" sqref="A21"/>
    </sheetView>
  </sheetViews>
  <sheetFormatPr defaultRowHeight="15" customHeight="1" x14ac:dyDescent="0.2"/>
  <cols>
    <col min="1" max="1" width="192.5703125" customWidth="1"/>
    <col min="4" max="4" width="13.140625" customWidth="1"/>
  </cols>
  <sheetData>
    <row r="1" spans="1:1" ht="20.45" customHeight="1" x14ac:dyDescent="0.2">
      <c r="A1" s="147" t="s">
        <v>227</v>
      </c>
    </row>
    <row r="2" spans="1:1" ht="39" customHeight="1" x14ac:dyDescent="0.2">
      <c r="A2" s="210" t="s">
        <v>218</v>
      </c>
    </row>
    <row r="3" spans="1:1" s="211" customFormat="1" ht="84" customHeight="1" x14ac:dyDescent="0.2">
      <c r="A3" s="210" t="s">
        <v>219</v>
      </c>
    </row>
    <row r="4" spans="1:1" ht="54.6" customHeight="1" x14ac:dyDescent="0.2">
      <c r="A4" s="210" t="s">
        <v>220</v>
      </c>
    </row>
    <row r="5" spans="1:1" ht="57" customHeight="1" x14ac:dyDescent="0.2">
      <c r="A5" s="210" t="s">
        <v>435</v>
      </c>
    </row>
    <row r="6" spans="1:1" ht="64.150000000000006" customHeight="1" x14ac:dyDescent="0.2">
      <c r="A6" s="210" t="s">
        <v>221</v>
      </c>
    </row>
    <row r="7" spans="1:1" ht="18.600000000000001" customHeight="1" x14ac:dyDescent="0.2">
      <c r="A7" s="148" t="s">
        <v>235</v>
      </c>
    </row>
    <row r="8" spans="1:1" ht="22.15" customHeight="1" x14ac:dyDescent="0.2">
      <c r="A8" s="148" t="s">
        <v>236</v>
      </c>
    </row>
    <row r="9" spans="1:1" ht="21.6" customHeight="1" x14ac:dyDescent="0.2">
      <c r="A9" s="138" t="s">
        <v>461</v>
      </c>
    </row>
    <row r="10" spans="1:1" ht="28.15" customHeight="1" x14ac:dyDescent="0.2">
      <c r="A10" s="246" t="s">
        <v>464</v>
      </c>
    </row>
    <row r="11" spans="1:1" ht="30.6" customHeight="1" x14ac:dyDescent="0.2">
      <c r="A11" s="138" t="s">
        <v>460</v>
      </c>
    </row>
    <row r="12" spans="1:1" ht="43.9" customHeight="1" x14ac:dyDescent="0.2">
      <c r="A12" s="138" t="s">
        <v>233</v>
      </c>
    </row>
    <row r="13" spans="1:1" ht="15" customHeight="1" x14ac:dyDescent="0.2">
      <c r="A13" s="148" t="s">
        <v>237</v>
      </c>
    </row>
    <row r="14" spans="1:1" ht="19.149999999999999" customHeight="1" x14ac:dyDescent="0.2">
      <c r="A14" s="138" t="s">
        <v>222</v>
      </c>
    </row>
    <row r="15" spans="1:1" ht="15" customHeight="1" x14ac:dyDescent="0.2">
      <c r="A15" s="149" t="s">
        <v>462</v>
      </c>
    </row>
    <row r="16" spans="1:1" ht="46.9" customHeight="1" x14ac:dyDescent="0.2">
      <c r="A16" s="150" t="s">
        <v>463</v>
      </c>
    </row>
    <row r="17" spans="1:1" ht="21" customHeight="1" x14ac:dyDescent="0.2">
      <c r="A17" s="151" t="s">
        <v>225</v>
      </c>
    </row>
    <row r="18" spans="1:1" ht="60" customHeight="1" x14ac:dyDescent="0.2">
      <c r="A18" s="150" t="s">
        <v>465</v>
      </c>
    </row>
    <row r="19" spans="1:1" ht="15" customHeight="1" x14ac:dyDescent="0.2">
      <c r="A19" s="138"/>
    </row>
    <row r="20" spans="1:1" ht="15" customHeight="1" x14ac:dyDescent="0.2">
      <c r="A20" s="149" t="s">
        <v>226</v>
      </c>
    </row>
    <row r="21" spans="1:1" ht="18.600000000000001" customHeight="1" x14ac:dyDescent="0.2">
      <c r="A21" s="150" t="s">
        <v>234</v>
      </c>
    </row>
    <row r="22" spans="1:1" ht="15" customHeight="1" x14ac:dyDescent="0.2">
      <c r="A22" s="150"/>
    </row>
    <row r="23" spans="1:1" ht="15" customHeight="1" x14ac:dyDescent="0.2">
      <c r="A23" s="152" t="s">
        <v>424</v>
      </c>
    </row>
  </sheetData>
  <pageMargins left="0.7" right="0.57999999999999996" top="0.32" bottom="0.28999999999999998" header="0.3" footer="0.3"/>
  <pageSetup paperSize="9" scale="7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35" sqref="B35"/>
    </sheetView>
  </sheetViews>
  <sheetFormatPr defaultRowHeight="12.75" x14ac:dyDescent="0.2"/>
  <cols>
    <col min="1" max="1" width="113.42578125" customWidth="1"/>
    <col min="2" max="2" width="20.42578125" customWidth="1"/>
    <col min="3" max="3" width="21" customWidth="1"/>
    <col min="4" max="4" width="20" bestFit="1" customWidth="1"/>
  </cols>
  <sheetData>
    <row r="1" spans="1:5" ht="15" x14ac:dyDescent="0.25">
      <c r="A1" s="155" t="s">
        <v>268</v>
      </c>
      <c r="B1" s="23"/>
      <c r="C1" s="23"/>
      <c r="D1" s="23"/>
      <c r="E1" s="23"/>
    </row>
    <row r="2" spans="1:5" ht="14.25" x14ac:dyDescent="0.2">
      <c r="A2" s="138" t="s">
        <v>238</v>
      </c>
      <c r="B2" s="23"/>
      <c r="C2" s="23"/>
      <c r="D2" s="23"/>
      <c r="E2" s="23"/>
    </row>
    <row r="3" spans="1:5" ht="14.25" x14ac:dyDescent="0.2">
      <c r="A3" s="23"/>
      <c r="B3" s="23"/>
      <c r="C3" s="23"/>
      <c r="D3" s="23"/>
      <c r="E3" s="23"/>
    </row>
    <row r="4" spans="1:5" ht="14.25" x14ac:dyDescent="0.2">
      <c r="A4" s="153" t="s">
        <v>239</v>
      </c>
      <c r="B4" s="207" t="s">
        <v>240</v>
      </c>
      <c r="C4" s="207" t="s">
        <v>241</v>
      </c>
      <c r="D4" s="207" t="s">
        <v>242</v>
      </c>
      <c r="E4" s="23"/>
    </row>
    <row r="5" spans="1:5" ht="15" x14ac:dyDescent="0.25">
      <c r="A5" s="153" t="s">
        <v>243</v>
      </c>
      <c r="B5" s="251">
        <v>333569.21999999997</v>
      </c>
      <c r="C5" s="251">
        <v>342852.22</v>
      </c>
      <c r="D5" s="251">
        <v>351045.11</v>
      </c>
      <c r="E5" s="23"/>
    </row>
    <row r="6" spans="1:5" ht="15" x14ac:dyDescent="0.25">
      <c r="A6" s="153" t="s">
        <v>244</v>
      </c>
      <c r="B6" s="251">
        <v>1990798.54</v>
      </c>
      <c r="C6" s="251">
        <v>1990798.54</v>
      </c>
      <c r="D6" s="251">
        <v>1627233.38</v>
      </c>
      <c r="E6" s="23"/>
    </row>
    <row r="7" spans="1:5" ht="15" x14ac:dyDescent="0.25">
      <c r="A7" s="153" t="s">
        <v>245</v>
      </c>
      <c r="B7" s="251">
        <v>720380</v>
      </c>
      <c r="C7" s="251">
        <v>801201</v>
      </c>
      <c r="D7" s="251">
        <v>782695.12</v>
      </c>
      <c r="E7" s="23"/>
    </row>
    <row r="8" spans="1:5" ht="15" x14ac:dyDescent="0.25">
      <c r="A8" s="153" t="s">
        <v>246</v>
      </c>
      <c r="B8" s="251">
        <v>880000</v>
      </c>
      <c r="C8" s="251">
        <v>1380000</v>
      </c>
      <c r="D8" s="251">
        <v>1267787.98</v>
      </c>
      <c r="E8" s="23"/>
    </row>
    <row r="9" spans="1:5" ht="15" x14ac:dyDescent="0.25">
      <c r="A9" s="153" t="s">
        <v>247</v>
      </c>
      <c r="B9" s="251"/>
      <c r="C9" s="251"/>
      <c r="D9" s="249"/>
      <c r="E9" s="23"/>
    </row>
    <row r="10" spans="1:5" ht="15" x14ac:dyDescent="0.25">
      <c r="A10" s="153" t="s">
        <v>248</v>
      </c>
      <c r="B10" s="251">
        <v>900000</v>
      </c>
      <c r="C10" s="251">
        <v>900000</v>
      </c>
      <c r="D10" s="249">
        <v>0</v>
      </c>
      <c r="E10" s="23"/>
    </row>
    <row r="11" spans="1:5" ht="15" x14ac:dyDescent="0.25">
      <c r="A11" s="153" t="s">
        <v>249</v>
      </c>
      <c r="B11" s="251">
        <v>977000</v>
      </c>
      <c r="C11" s="251">
        <v>997000</v>
      </c>
      <c r="D11" s="251">
        <v>220921.64</v>
      </c>
      <c r="E11" s="23"/>
    </row>
    <row r="12" spans="1:5" ht="15" x14ac:dyDescent="0.25">
      <c r="A12" s="153" t="s">
        <v>197</v>
      </c>
      <c r="B12" s="251">
        <v>5801747.7599999998</v>
      </c>
      <c r="C12" s="251">
        <v>6411851.7599999998</v>
      </c>
      <c r="D12" s="251">
        <v>4249683.2300000004</v>
      </c>
      <c r="E12" s="23"/>
    </row>
    <row r="13" spans="1:5" ht="14.25" x14ac:dyDescent="0.2">
      <c r="A13" s="23"/>
      <c r="B13" s="23"/>
      <c r="C13" s="23"/>
      <c r="D13" s="23"/>
      <c r="E13" s="23"/>
    </row>
    <row r="14" spans="1:5" ht="14.25" x14ac:dyDescent="0.2">
      <c r="A14" s="23"/>
      <c r="B14" s="23"/>
      <c r="C14" s="23"/>
      <c r="D14" s="23"/>
      <c r="E14" s="23"/>
    </row>
    <row r="15" spans="1:5" ht="14.25" x14ac:dyDescent="0.2">
      <c r="A15" s="153" t="s">
        <v>239</v>
      </c>
      <c r="B15" s="153" t="s">
        <v>240</v>
      </c>
      <c r="C15" s="153" t="s">
        <v>241</v>
      </c>
      <c r="D15" s="153" t="s">
        <v>250</v>
      </c>
      <c r="E15" s="23"/>
    </row>
    <row r="16" spans="1:5" ht="15" x14ac:dyDescent="0.25">
      <c r="A16" s="153" t="s">
        <v>251</v>
      </c>
      <c r="B16" s="251">
        <v>3029845.4</v>
      </c>
      <c r="C16" s="251">
        <v>3119949.4</v>
      </c>
      <c r="D16" s="251">
        <v>2667475.42</v>
      </c>
      <c r="E16" s="23"/>
    </row>
    <row r="17" spans="1:5" ht="15" x14ac:dyDescent="0.25">
      <c r="A17" s="153" t="s">
        <v>252</v>
      </c>
      <c r="B17" s="251">
        <v>880000</v>
      </c>
      <c r="C17" s="251">
        <v>1443317.86</v>
      </c>
      <c r="D17" s="251">
        <v>1331105.19</v>
      </c>
      <c r="E17" s="23"/>
    </row>
    <row r="18" spans="1:5" ht="15" x14ac:dyDescent="0.25">
      <c r="A18" s="153" t="s">
        <v>253</v>
      </c>
      <c r="B18" s="251">
        <v>14494.74</v>
      </c>
      <c r="C18" s="251">
        <v>14494.74</v>
      </c>
      <c r="D18" s="251">
        <v>8482.39</v>
      </c>
      <c r="E18" s="23"/>
    </row>
    <row r="19" spans="1:5" ht="15" x14ac:dyDescent="0.25">
      <c r="A19" s="153" t="s">
        <v>254</v>
      </c>
      <c r="B19" s="251">
        <v>900000</v>
      </c>
      <c r="C19" s="251">
        <v>900000</v>
      </c>
      <c r="D19" s="249">
        <v>0</v>
      </c>
      <c r="E19" s="23"/>
    </row>
    <row r="20" spans="1:5" ht="15" x14ac:dyDescent="0.25">
      <c r="A20" s="153" t="s">
        <v>255</v>
      </c>
      <c r="B20" s="251">
        <v>977000</v>
      </c>
      <c r="C20" s="251">
        <v>997000</v>
      </c>
      <c r="D20" s="251">
        <v>220921.64</v>
      </c>
      <c r="E20" s="23"/>
    </row>
    <row r="21" spans="1:5" ht="15" x14ac:dyDescent="0.25">
      <c r="A21" s="153" t="s">
        <v>197</v>
      </c>
      <c r="B21" s="251">
        <v>5801340.1399999997</v>
      </c>
      <c r="C21" s="251">
        <v>6474762</v>
      </c>
      <c r="D21" s="251">
        <v>4227984.6399999997</v>
      </c>
      <c r="E21" s="23"/>
    </row>
    <row r="22" spans="1:5" ht="14.25" x14ac:dyDescent="0.2">
      <c r="A22" s="23"/>
      <c r="B22" s="23"/>
      <c r="C22" s="23"/>
      <c r="D22" s="23"/>
      <c r="E22" s="23"/>
    </row>
    <row r="23" spans="1:5" ht="15" x14ac:dyDescent="0.25">
      <c r="A23" s="154" t="s">
        <v>256</v>
      </c>
      <c r="B23" s="23"/>
      <c r="C23" s="23"/>
      <c r="D23" s="23"/>
      <c r="E23" s="23"/>
    </row>
    <row r="24" spans="1:5" ht="14.25" x14ac:dyDescent="0.2">
      <c r="A24" s="23"/>
      <c r="B24" s="23"/>
      <c r="C24" s="23"/>
      <c r="D24" s="23"/>
      <c r="E24" s="23"/>
    </row>
    <row r="25" spans="1:5" ht="14.25" x14ac:dyDescent="0.2">
      <c r="A25" s="153" t="s">
        <v>239</v>
      </c>
      <c r="B25" s="248" t="s">
        <v>257</v>
      </c>
      <c r="C25" s="248" t="s">
        <v>262</v>
      </c>
      <c r="D25" s="248" t="s">
        <v>242</v>
      </c>
      <c r="E25" s="23"/>
    </row>
    <row r="26" spans="1:5" ht="15" x14ac:dyDescent="0.25">
      <c r="A26" s="153" t="s">
        <v>258</v>
      </c>
      <c r="B26" s="251">
        <v>465320.46</v>
      </c>
      <c r="C26" s="251">
        <v>394847.27</v>
      </c>
      <c r="D26" s="251">
        <v>351045.11</v>
      </c>
      <c r="E26" s="23"/>
    </row>
    <row r="27" spans="1:5" ht="15" x14ac:dyDescent="0.25">
      <c r="A27" s="153" t="s">
        <v>263</v>
      </c>
      <c r="B27" s="251">
        <v>36072.910000000003</v>
      </c>
      <c r="C27" s="251">
        <v>435753.31</v>
      </c>
      <c r="D27" s="251">
        <v>1627233.38</v>
      </c>
      <c r="E27" s="23"/>
    </row>
    <row r="28" spans="1:5" ht="15" x14ac:dyDescent="0.25">
      <c r="A28" s="153" t="s">
        <v>259</v>
      </c>
      <c r="B28" s="251">
        <v>680697.56</v>
      </c>
      <c r="C28" s="251">
        <v>688850.92</v>
      </c>
      <c r="D28" s="251">
        <v>782695.12</v>
      </c>
      <c r="E28" s="23"/>
    </row>
    <row r="29" spans="1:5" ht="15" x14ac:dyDescent="0.25">
      <c r="A29" s="153" t="s">
        <v>260</v>
      </c>
      <c r="B29" s="251">
        <v>88568.78</v>
      </c>
      <c r="C29" s="251">
        <v>202562.92</v>
      </c>
      <c r="D29" s="251">
        <v>1267787.98</v>
      </c>
      <c r="E29" s="23"/>
    </row>
    <row r="30" spans="1:5" ht="15" x14ac:dyDescent="0.25">
      <c r="A30" s="153" t="s">
        <v>261</v>
      </c>
      <c r="B30" s="251"/>
      <c r="C30" s="251"/>
      <c r="D30" s="153"/>
      <c r="E30" s="23"/>
    </row>
    <row r="31" spans="1:5" ht="14.25" x14ac:dyDescent="0.2">
      <c r="A31" s="23"/>
      <c r="B31" s="23"/>
      <c r="C31" s="23"/>
      <c r="D31" s="23"/>
      <c r="E31" s="23"/>
    </row>
    <row r="32" spans="1:5" ht="14.25" x14ac:dyDescent="0.2">
      <c r="A32" s="23"/>
      <c r="B32" s="23"/>
      <c r="C32" s="23"/>
      <c r="D32" s="23"/>
      <c r="E32" s="23" t="s">
        <v>425</v>
      </c>
    </row>
  </sheetData>
  <pageMargins left="0.67" right="0.7" top="0.59" bottom="0.75" header="0.3" footer="0.3"/>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S33"/>
  <sheetViews>
    <sheetView zoomScaleNormal="100" workbookViewId="0">
      <selection activeCell="E16" sqref="E16"/>
    </sheetView>
  </sheetViews>
  <sheetFormatPr defaultRowHeight="12.75" x14ac:dyDescent="0.2"/>
  <cols>
    <col min="12" max="12" width="7.85546875" customWidth="1"/>
    <col min="13" max="13" width="3" customWidth="1"/>
    <col min="14" max="14" width="25.7109375" style="54" customWidth="1"/>
    <col min="15" max="15" width="9.140625" hidden="1" customWidth="1"/>
    <col min="16" max="16" width="6.7109375" customWidth="1"/>
    <col min="17" max="17" width="5.28515625" hidden="1" customWidth="1"/>
    <col min="18" max="18" width="9.140625" hidden="1" customWidth="1"/>
    <col min="19" max="19" width="1.28515625" customWidth="1"/>
  </cols>
  <sheetData>
    <row r="1" spans="1:19" ht="15.75" x14ac:dyDescent="0.25">
      <c r="A1" s="335" t="s">
        <v>26</v>
      </c>
      <c r="B1" s="336"/>
      <c r="C1" s="336"/>
      <c r="D1" s="336"/>
      <c r="E1" s="336"/>
      <c r="F1" s="336"/>
      <c r="G1" s="336"/>
      <c r="H1" s="336"/>
      <c r="I1" s="336"/>
      <c r="J1" s="336"/>
      <c r="K1" s="336"/>
      <c r="L1" s="336"/>
      <c r="M1" s="336"/>
      <c r="N1" s="336"/>
      <c r="O1" s="337"/>
      <c r="P1" s="337"/>
    </row>
    <row r="2" spans="1:19" ht="15" thickBot="1" x14ac:dyDescent="0.25">
      <c r="A2" s="44"/>
      <c r="B2" s="44"/>
      <c r="C2" s="44"/>
      <c r="D2" s="44"/>
      <c r="E2" s="44"/>
      <c r="F2" s="44"/>
      <c r="G2" s="44"/>
      <c r="H2" s="44"/>
      <c r="I2" s="44"/>
      <c r="J2" s="44"/>
      <c r="K2" s="44"/>
      <c r="L2" s="44"/>
      <c r="M2" s="44"/>
      <c r="N2" s="56"/>
    </row>
    <row r="3" spans="1:19" ht="29.25" customHeight="1" x14ac:dyDescent="0.2">
      <c r="A3" s="332" t="s">
        <v>503</v>
      </c>
      <c r="B3" s="333"/>
      <c r="C3" s="333"/>
      <c r="D3" s="333"/>
      <c r="E3" s="333"/>
      <c r="F3" s="333"/>
      <c r="G3" s="333"/>
      <c r="H3" s="333"/>
      <c r="I3" s="333"/>
      <c r="J3" s="333"/>
      <c r="K3" s="333"/>
      <c r="L3" s="333"/>
      <c r="M3" s="333"/>
      <c r="N3" s="334"/>
    </row>
    <row r="4" spans="1:19" s="69" customFormat="1" ht="36" customHeight="1" x14ac:dyDescent="0.2">
      <c r="A4" s="338" t="s">
        <v>504</v>
      </c>
      <c r="B4" s="339"/>
      <c r="C4" s="339"/>
      <c r="D4" s="339"/>
      <c r="E4" s="339"/>
      <c r="F4" s="339"/>
      <c r="G4" s="339"/>
      <c r="H4" s="339"/>
      <c r="I4" s="339"/>
      <c r="J4" s="339"/>
      <c r="K4" s="339"/>
      <c r="L4" s="339"/>
      <c r="M4" s="339"/>
      <c r="N4" s="340"/>
    </row>
    <row r="5" spans="1:19" ht="13.7" hidden="1" customHeight="1" x14ac:dyDescent="0.2">
      <c r="A5" s="341"/>
      <c r="B5" s="339"/>
      <c r="C5" s="339"/>
      <c r="D5" s="339"/>
      <c r="E5" s="339"/>
      <c r="F5" s="339"/>
      <c r="G5" s="339"/>
      <c r="H5" s="339"/>
      <c r="I5" s="339"/>
      <c r="J5" s="339"/>
      <c r="K5" s="339"/>
      <c r="L5" s="339"/>
      <c r="M5" s="339"/>
      <c r="N5" s="340"/>
      <c r="O5" s="21"/>
      <c r="P5" s="21"/>
      <c r="Q5" s="21"/>
      <c r="R5" s="21"/>
      <c r="S5" s="21"/>
    </row>
    <row r="6" spans="1:19" ht="13.7" customHeight="1" x14ac:dyDescent="0.2">
      <c r="A6" s="274"/>
      <c r="B6" s="275"/>
      <c r="C6" s="275"/>
      <c r="D6" s="275"/>
      <c r="E6" s="275"/>
      <c r="F6" s="275"/>
      <c r="G6" s="275"/>
      <c r="H6" s="275"/>
      <c r="I6" s="275"/>
      <c r="J6" s="275"/>
      <c r="K6" s="275"/>
      <c r="L6" s="275"/>
      <c r="M6" s="275"/>
      <c r="N6" s="276"/>
      <c r="O6" s="21"/>
      <c r="P6" s="21"/>
      <c r="Q6" s="21"/>
      <c r="R6" s="21"/>
      <c r="S6" s="21"/>
    </row>
    <row r="7" spans="1:19" s="20" customFormat="1" ht="15" x14ac:dyDescent="0.25">
      <c r="A7" s="277" t="s">
        <v>36</v>
      </c>
      <c r="B7" s="278"/>
      <c r="C7" s="278"/>
      <c r="D7" s="278"/>
      <c r="E7" s="278"/>
      <c r="F7" s="279"/>
      <c r="G7" s="278"/>
      <c r="H7" s="278"/>
      <c r="I7" s="278"/>
      <c r="J7" s="278"/>
      <c r="K7" s="280"/>
      <c r="L7" s="280"/>
      <c r="M7" s="280"/>
      <c r="N7" s="281"/>
    </row>
    <row r="8" spans="1:19" s="20" customFormat="1" ht="12.2" customHeight="1" x14ac:dyDescent="0.25">
      <c r="A8" s="277"/>
      <c r="B8" s="278"/>
      <c r="C8" s="278"/>
      <c r="D8" s="278"/>
      <c r="E8" s="278"/>
      <c r="F8" s="279"/>
      <c r="G8" s="278"/>
      <c r="H8" s="278"/>
      <c r="I8" s="278"/>
      <c r="J8" s="278"/>
      <c r="K8" s="280"/>
      <c r="L8" s="280"/>
      <c r="M8" s="280"/>
      <c r="N8" s="281"/>
    </row>
    <row r="9" spans="1:19" s="23" customFormat="1" ht="14.25" x14ac:dyDescent="0.2">
      <c r="A9" s="61" t="s">
        <v>54</v>
      </c>
      <c r="B9" s="282"/>
      <c r="C9" s="282"/>
      <c r="D9" s="282"/>
      <c r="E9" s="282"/>
      <c r="F9" s="282"/>
      <c r="G9" s="282"/>
      <c r="H9" s="282"/>
      <c r="I9" s="283"/>
      <c r="J9" s="283"/>
      <c r="K9" s="283"/>
      <c r="L9" s="283"/>
      <c r="M9" s="283"/>
      <c r="N9" s="284">
        <v>65408.77</v>
      </c>
    </row>
    <row r="10" spans="1:19" s="23" customFormat="1" ht="14.25" x14ac:dyDescent="0.2">
      <c r="A10" s="61" t="s">
        <v>62</v>
      </c>
      <c r="B10" s="282"/>
      <c r="C10" s="282"/>
      <c r="D10" s="282"/>
      <c r="E10" s="282"/>
      <c r="F10" s="282"/>
      <c r="G10" s="282"/>
      <c r="H10" s="282"/>
      <c r="I10" s="283"/>
      <c r="J10" s="283"/>
      <c r="K10" s="283"/>
      <c r="L10" s="283"/>
      <c r="M10" s="283"/>
      <c r="N10" s="284"/>
    </row>
    <row r="11" spans="1:19" s="22" customFormat="1" ht="14.25" x14ac:dyDescent="0.2">
      <c r="A11" s="61" t="s">
        <v>31</v>
      </c>
      <c r="B11" s="282"/>
      <c r="C11" s="282"/>
      <c r="D11" s="282"/>
      <c r="E11" s="282"/>
      <c r="F11" s="282"/>
      <c r="G11" s="282"/>
      <c r="H11" s="282"/>
      <c r="I11" s="283"/>
      <c r="J11" s="283"/>
      <c r="K11" s="283"/>
      <c r="L11" s="283"/>
      <c r="M11" s="283"/>
      <c r="N11" s="284">
        <v>27820.69</v>
      </c>
    </row>
    <row r="12" spans="1:19" s="22" customFormat="1" ht="14.25" x14ac:dyDescent="0.2">
      <c r="A12" s="61" t="s">
        <v>32</v>
      </c>
      <c r="B12" s="282"/>
      <c r="C12" s="282"/>
      <c r="D12" s="282"/>
      <c r="E12" s="282"/>
      <c r="F12" s="282"/>
      <c r="G12" s="282"/>
      <c r="H12" s="282"/>
      <c r="I12" s="283"/>
      <c r="J12" s="283"/>
      <c r="K12" s="283"/>
      <c r="L12" s="283"/>
      <c r="M12" s="283"/>
      <c r="N12" s="284"/>
    </row>
    <row r="13" spans="1:19" s="22" customFormat="1" ht="14.25" x14ac:dyDescent="0.2">
      <c r="A13" s="61" t="s">
        <v>33</v>
      </c>
      <c r="B13" s="282"/>
      <c r="C13" s="282"/>
      <c r="D13" s="282"/>
      <c r="E13" s="282"/>
      <c r="F13" s="282"/>
      <c r="G13" s="282"/>
      <c r="H13" s="282"/>
      <c r="I13" s="283"/>
      <c r="J13" s="283"/>
      <c r="K13" s="283"/>
      <c r="L13" s="283"/>
      <c r="M13" s="283"/>
      <c r="N13" s="284">
        <v>1164</v>
      </c>
    </row>
    <row r="14" spans="1:19" s="22" customFormat="1" ht="14.25" x14ac:dyDescent="0.2">
      <c r="A14" s="61" t="s">
        <v>34</v>
      </c>
      <c r="B14" s="282"/>
      <c r="C14" s="282"/>
      <c r="D14" s="282"/>
      <c r="E14" s="282"/>
      <c r="F14" s="282"/>
      <c r="G14" s="282"/>
      <c r="H14" s="282"/>
      <c r="I14" s="283"/>
      <c r="J14" s="283"/>
      <c r="K14" s="283"/>
      <c r="L14" s="283"/>
      <c r="M14" s="283"/>
      <c r="N14" s="284">
        <v>1137.3800000000001</v>
      </c>
    </row>
    <row r="15" spans="1:19" s="22" customFormat="1" ht="14.25" x14ac:dyDescent="0.2">
      <c r="A15" s="61" t="s">
        <v>65</v>
      </c>
      <c r="B15" s="282"/>
      <c r="C15" s="282"/>
      <c r="D15" s="282"/>
      <c r="E15" s="282"/>
      <c r="F15" s="282"/>
      <c r="G15" s="282"/>
      <c r="H15" s="282"/>
      <c r="I15" s="283"/>
      <c r="J15" s="283"/>
      <c r="K15" s="283"/>
      <c r="L15" s="283"/>
      <c r="M15" s="283"/>
      <c r="N15" s="284">
        <v>68923.37</v>
      </c>
    </row>
    <row r="16" spans="1:19" s="22" customFormat="1" ht="14.25" x14ac:dyDescent="0.2">
      <c r="A16" s="61" t="s">
        <v>35</v>
      </c>
      <c r="B16" s="282"/>
      <c r="C16" s="282"/>
      <c r="D16" s="282"/>
      <c r="E16" s="282"/>
      <c r="F16" s="282"/>
      <c r="G16" s="282"/>
      <c r="H16" s="282"/>
      <c r="I16" s="283"/>
      <c r="J16" s="283"/>
      <c r="K16" s="283"/>
      <c r="L16" s="283"/>
      <c r="M16" s="283"/>
      <c r="N16" s="284"/>
    </row>
    <row r="17" spans="1:14" s="22" customFormat="1" ht="15" customHeight="1" x14ac:dyDescent="0.2">
      <c r="A17" s="61" t="s">
        <v>61</v>
      </c>
      <c r="B17" s="282"/>
      <c r="C17" s="282"/>
      <c r="D17" s="282"/>
      <c r="E17" s="282"/>
      <c r="F17" s="282"/>
      <c r="G17" s="282"/>
      <c r="H17" s="282"/>
      <c r="I17" s="283"/>
      <c r="J17" s="283"/>
      <c r="K17" s="283"/>
      <c r="L17" s="283"/>
      <c r="M17" s="283"/>
      <c r="N17" s="284">
        <v>186470.39999999999</v>
      </c>
    </row>
    <row r="18" spans="1:14" s="22" customFormat="1" ht="14.25" customHeight="1" x14ac:dyDescent="0.2">
      <c r="A18" s="61"/>
      <c r="B18" s="282"/>
      <c r="C18" s="282"/>
      <c r="D18" s="282"/>
      <c r="E18" s="282"/>
      <c r="F18" s="282"/>
      <c r="G18" s="282"/>
      <c r="H18" s="282"/>
      <c r="I18" s="283"/>
      <c r="J18" s="283"/>
      <c r="K18" s="283"/>
      <c r="L18" s="283"/>
      <c r="M18" s="283"/>
      <c r="N18" s="284"/>
    </row>
    <row r="19" spans="1:14" s="22" customFormat="1" ht="18" customHeight="1" x14ac:dyDescent="0.25">
      <c r="A19" s="285" t="s">
        <v>27</v>
      </c>
      <c r="B19" s="282"/>
      <c r="C19" s="282"/>
      <c r="D19" s="282"/>
      <c r="E19" s="282"/>
      <c r="F19" s="282"/>
      <c r="G19" s="282"/>
      <c r="H19" s="282"/>
      <c r="I19" s="283"/>
      <c r="J19" s="283"/>
      <c r="K19" s="283"/>
      <c r="L19" s="283"/>
      <c r="M19" s="283"/>
      <c r="N19" s="284"/>
    </row>
    <row r="20" spans="1:14" s="22" customFormat="1" ht="14.25" customHeight="1" x14ac:dyDescent="0.2">
      <c r="A20" s="61"/>
      <c r="B20" s="282"/>
      <c r="C20" s="282"/>
      <c r="D20" s="282"/>
      <c r="E20" s="282"/>
      <c r="F20" s="282"/>
      <c r="G20" s="282"/>
      <c r="H20" s="282"/>
      <c r="I20" s="283"/>
      <c r="J20" s="283"/>
      <c r="K20" s="283"/>
      <c r="L20" s="283"/>
      <c r="M20" s="283"/>
      <c r="N20" s="284"/>
    </row>
    <row r="21" spans="1:14" s="22" customFormat="1" ht="15" customHeight="1" x14ac:dyDescent="0.2">
      <c r="A21" s="61" t="s">
        <v>40</v>
      </c>
      <c r="B21" s="282"/>
      <c r="C21" s="282"/>
      <c r="D21" s="282"/>
      <c r="E21" s="282"/>
      <c r="F21" s="282"/>
      <c r="G21" s="282"/>
      <c r="H21" s="282"/>
      <c r="I21" s="283"/>
      <c r="J21" s="283"/>
      <c r="K21" s="283"/>
      <c r="L21" s="283"/>
      <c r="M21" s="283"/>
      <c r="N21" s="284"/>
    </row>
    <row r="22" spans="1:14" s="22" customFormat="1" ht="14.25" x14ac:dyDescent="0.2">
      <c r="A22" s="61" t="s">
        <v>28</v>
      </c>
      <c r="B22" s="282"/>
      <c r="C22" s="282"/>
      <c r="D22" s="282"/>
      <c r="E22" s="282"/>
      <c r="F22" s="282"/>
      <c r="G22" s="282"/>
      <c r="H22" s="282"/>
      <c r="I22" s="283"/>
      <c r="J22" s="283"/>
      <c r="K22" s="283"/>
      <c r="L22" s="283"/>
      <c r="M22" s="283"/>
      <c r="N22" s="284">
        <v>6118</v>
      </c>
    </row>
    <row r="23" spans="1:14" s="22" customFormat="1" ht="14.25" x14ac:dyDescent="0.2">
      <c r="A23" s="61" t="s">
        <v>37</v>
      </c>
      <c r="B23" s="282"/>
      <c r="C23" s="282"/>
      <c r="D23" s="282"/>
      <c r="E23" s="282"/>
      <c r="F23" s="282"/>
      <c r="G23" s="282"/>
      <c r="H23" s="282"/>
      <c r="I23" s="283"/>
      <c r="J23" s="283"/>
      <c r="K23" s="283"/>
      <c r="L23" s="283"/>
      <c r="M23" s="283"/>
      <c r="N23" s="284">
        <v>17000</v>
      </c>
    </row>
    <row r="24" spans="1:14" ht="14.25" x14ac:dyDescent="0.2">
      <c r="A24" s="61" t="s">
        <v>30</v>
      </c>
      <c r="B24" s="282"/>
      <c r="C24" s="282"/>
      <c r="D24" s="282"/>
      <c r="E24" s="282"/>
      <c r="F24" s="282"/>
      <c r="G24" s="282"/>
      <c r="H24" s="282"/>
      <c r="I24" s="283"/>
      <c r="J24" s="283"/>
      <c r="K24" s="283"/>
      <c r="L24" s="283"/>
      <c r="M24" s="283"/>
      <c r="N24" s="284">
        <v>371854.65</v>
      </c>
    </row>
    <row r="25" spans="1:14" ht="14.25" x14ac:dyDescent="0.2">
      <c r="A25" s="61" t="s">
        <v>502</v>
      </c>
      <c r="B25" s="282"/>
      <c r="C25" s="282"/>
      <c r="D25" s="282"/>
      <c r="E25" s="282"/>
      <c r="F25" s="282"/>
      <c r="G25" s="282"/>
      <c r="H25" s="282"/>
      <c r="I25" s="283"/>
      <c r="J25" s="283"/>
      <c r="K25" s="283"/>
      <c r="L25" s="283"/>
      <c r="M25" s="283"/>
      <c r="N25" s="284">
        <v>23320.93</v>
      </c>
    </row>
    <row r="26" spans="1:14" ht="14.25" x14ac:dyDescent="0.2">
      <c r="A26" s="61" t="s">
        <v>29</v>
      </c>
      <c r="B26" s="282"/>
      <c r="C26" s="282"/>
      <c r="D26" s="282"/>
      <c r="E26" s="282"/>
      <c r="F26" s="282"/>
      <c r="G26" s="282"/>
      <c r="H26" s="282"/>
      <c r="I26" s="283"/>
      <c r="J26" s="283"/>
      <c r="K26" s="283"/>
      <c r="L26" s="283"/>
      <c r="M26" s="283"/>
      <c r="N26" s="284">
        <v>4632.16</v>
      </c>
    </row>
    <row r="27" spans="1:14" s="22" customFormat="1" ht="14.25" x14ac:dyDescent="0.2">
      <c r="A27" s="61" t="s">
        <v>39</v>
      </c>
      <c r="B27" s="282"/>
      <c r="C27" s="282"/>
      <c r="D27" s="282"/>
      <c r="E27" s="282"/>
      <c r="F27" s="282"/>
      <c r="G27" s="282"/>
      <c r="H27" s="282"/>
      <c r="I27" s="283"/>
      <c r="J27" s="283"/>
      <c r="K27" s="283"/>
      <c r="L27" s="283"/>
      <c r="M27" s="283"/>
      <c r="N27" s="284">
        <v>2392.4899999999998</v>
      </c>
    </row>
    <row r="28" spans="1:14" ht="14.25" x14ac:dyDescent="0.2">
      <c r="A28" s="61"/>
      <c r="B28" s="282"/>
      <c r="C28" s="282"/>
      <c r="D28" s="282"/>
      <c r="E28" s="282"/>
      <c r="F28" s="282"/>
      <c r="G28" s="282"/>
      <c r="H28" s="282"/>
      <c r="I28" s="283"/>
      <c r="J28" s="283"/>
      <c r="K28" s="283"/>
      <c r="L28" s="283"/>
      <c r="M28" s="283"/>
      <c r="N28" s="284"/>
    </row>
    <row r="29" spans="1:14" ht="14.25" x14ac:dyDescent="0.2">
      <c r="A29" s="61"/>
      <c r="B29" s="282"/>
      <c r="C29" s="282"/>
      <c r="D29" s="282"/>
      <c r="E29" s="282"/>
      <c r="F29" s="282"/>
      <c r="G29" s="282"/>
      <c r="H29" s="282"/>
      <c r="I29" s="283"/>
      <c r="J29" s="283"/>
      <c r="K29" s="283"/>
      <c r="L29" s="283"/>
      <c r="M29" s="283"/>
      <c r="N29" s="284"/>
    </row>
    <row r="30" spans="1:14" ht="14.25" x14ac:dyDescent="0.2">
      <c r="A30" s="61"/>
      <c r="B30" s="282"/>
      <c r="C30" s="282"/>
      <c r="D30" s="282"/>
      <c r="E30" s="282"/>
      <c r="F30" s="282"/>
      <c r="G30" s="282"/>
      <c r="H30" s="282"/>
      <c r="I30" s="283"/>
      <c r="J30" s="283"/>
      <c r="K30" s="283"/>
      <c r="L30" s="283"/>
      <c r="M30" s="283"/>
      <c r="N30" s="284"/>
    </row>
    <row r="31" spans="1:14" ht="14.25" x14ac:dyDescent="0.2">
      <c r="A31" s="57" t="s">
        <v>371</v>
      </c>
      <c r="B31" s="44"/>
      <c r="C31" s="44"/>
      <c r="D31" s="44"/>
      <c r="E31" s="44"/>
      <c r="F31" s="44"/>
      <c r="G31" s="44"/>
      <c r="H31" s="44"/>
      <c r="I31" s="50"/>
      <c r="J31" s="50"/>
      <c r="K31" s="50"/>
      <c r="L31" s="50"/>
      <c r="M31" s="50"/>
      <c r="N31" s="58"/>
    </row>
    <row r="32" spans="1:14" ht="14.25" customHeight="1" thickBot="1" x14ac:dyDescent="0.25">
      <c r="A32" s="65"/>
      <c r="B32" s="66"/>
      <c r="C32" s="66"/>
      <c r="D32" s="66"/>
      <c r="E32" s="66"/>
      <c r="F32" s="66"/>
      <c r="G32" s="66"/>
      <c r="H32" s="66"/>
      <c r="I32" s="67"/>
      <c r="J32" s="67"/>
      <c r="K32" s="67"/>
      <c r="L32" s="67"/>
      <c r="M32" s="67"/>
      <c r="N32" s="68"/>
    </row>
    <row r="33" spans="14:16" s="51" customFormat="1" ht="13.7" customHeight="1" x14ac:dyDescent="0.2">
      <c r="N33" s="55"/>
      <c r="P33" s="55" t="s">
        <v>41</v>
      </c>
    </row>
  </sheetData>
  <mergeCells count="3">
    <mergeCell ref="A3:N3"/>
    <mergeCell ref="A1:P1"/>
    <mergeCell ref="A4:N5"/>
  </mergeCells>
  <phoneticPr fontId="9" type="noConversion"/>
  <pageMargins left="0.75" right="0.72" top="1" bottom="0.8" header="0.5" footer="0.5"/>
  <pageSetup paperSize="9" scale="81" orientation="landscape" horizontalDpi="4294967293" r:id="rId1"/>
  <headerFooter alignWithMargins="0">
    <oddHeader xml:space="preserve">&amp;LCOMUNE DI PENNA SAN GIOVANNI - MC - &amp;RRELAZIONE AL RENDICONTO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topLeftCell="A46" workbookViewId="0">
      <selection activeCell="C66" sqref="C66"/>
    </sheetView>
  </sheetViews>
  <sheetFormatPr defaultRowHeight="12.75" x14ac:dyDescent="0.2"/>
  <cols>
    <col min="1" max="1" width="38.85546875" customWidth="1"/>
    <col min="2" max="2" width="25.28515625" bestFit="1" customWidth="1"/>
    <col min="3" max="3" width="13" bestFit="1" customWidth="1"/>
    <col min="4" max="4" width="13.140625" customWidth="1"/>
    <col min="5" max="5" width="12.85546875" customWidth="1"/>
    <col min="6" max="6" width="18.42578125" customWidth="1"/>
    <col min="7" max="8" width="14" customWidth="1"/>
  </cols>
  <sheetData>
    <row r="1" spans="1:10" ht="15" x14ac:dyDescent="0.25">
      <c r="A1" s="155" t="s">
        <v>269</v>
      </c>
      <c r="B1" s="23"/>
      <c r="C1" s="23"/>
      <c r="D1" s="23"/>
      <c r="E1" s="23"/>
      <c r="F1" s="23"/>
      <c r="G1" s="23"/>
      <c r="H1" s="23"/>
      <c r="I1" s="23"/>
      <c r="J1" s="23"/>
    </row>
    <row r="2" spans="1:10" ht="14.25" x14ac:dyDescent="0.2">
      <c r="A2" s="23"/>
      <c r="B2" s="23"/>
      <c r="C2" s="23"/>
      <c r="D2" s="23"/>
      <c r="E2" s="23"/>
      <c r="F2" s="23"/>
      <c r="G2" s="23"/>
      <c r="H2" s="23"/>
      <c r="I2" s="23"/>
      <c r="J2" s="23"/>
    </row>
    <row r="3" spans="1:10" ht="15" thickBot="1" x14ac:dyDescent="0.25">
      <c r="A3" s="23" t="s">
        <v>270</v>
      </c>
      <c r="B3" s="23"/>
      <c r="C3" s="23"/>
      <c r="D3" s="23"/>
      <c r="E3" s="23"/>
      <c r="F3" s="23"/>
      <c r="G3" s="23"/>
      <c r="H3" s="23"/>
      <c r="I3" s="23"/>
      <c r="J3" s="23"/>
    </row>
    <row r="4" spans="1:10" ht="15" x14ac:dyDescent="0.2">
      <c r="A4" s="157"/>
      <c r="B4" s="158"/>
      <c r="C4" s="414">
        <v>2015</v>
      </c>
      <c r="D4" s="414">
        <v>2016</v>
      </c>
      <c r="E4" s="414">
        <v>2017</v>
      </c>
      <c r="F4" s="23"/>
      <c r="G4" s="23"/>
      <c r="H4" s="23"/>
      <c r="I4" s="23"/>
      <c r="J4" s="23"/>
    </row>
    <row r="5" spans="1:10" ht="30.75" thickBot="1" x14ac:dyDescent="0.25">
      <c r="A5" s="159"/>
      <c r="B5" s="208" t="s">
        <v>271</v>
      </c>
      <c r="C5" s="415"/>
      <c r="D5" s="415"/>
      <c r="E5" s="415"/>
      <c r="F5" s="23"/>
      <c r="G5" s="23"/>
      <c r="H5" s="23"/>
      <c r="I5" s="23"/>
      <c r="J5" s="23"/>
    </row>
    <row r="6" spans="1:10" ht="28.5" x14ac:dyDescent="0.2">
      <c r="A6" s="160">
        <v>101</v>
      </c>
      <c r="B6" s="161" t="s">
        <v>272</v>
      </c>
      <c r="C6" s="252">
        <v>219738.6</v>
      </c>
      <c r="D6" s="252">
        <v>270963.56</v>
      </c>
      <c r="E6" s="252">
        <v>330889.01</v>
      </c>
      <c r="F6" s="23"/>
      <c r="G6" s="23"/>
      <c r="H6" s="23"/>
      <c r="I6" s="23"/>
      <c r="J6" s="23"/>
    </row>
    <row r="7" spans="1:10" ht="28.5" x14ac:dyDescent="0.2">
      <c r="A7" s="160">
        <v>102</v>
      </c>
      <c r="B7" s="161" t="s">
        <v>273</v>
      </c>
      <c r="C7" s="247">
        <v>19208</v>
      </c>
      <c r="D7" s="247">
        <v>35708.980000000003</v>
      </c>
      <c r="E7" s="247">
        <v>39356.870000000003</v>
      </c>
      <c r="F7" s="23"/>
      <c r="G7" s="23"/>
      <c r="H7" s="23"/>
      <c r="I7" s="23"/>
      <c r="J7" s="23"/>
    </row>
    <row r="8" spans="1:10" ht="14.25" x14ac:dyDescent="0.2">
      <c r="A8" s="160">
        <v>103</v>
      </c>
      <c r="B8" s="161" t="s">
        <v>274</v>
      </c>
      <c r="C8" s="247">
        <v>672902.38</v>
      </c>
      <c r="D8" s="247">
        <v>896449.42</v>
      </c>
      <c r="E8" s="247">
        <v>1353776.97</v>
      </c>
      <c r="F8" s="23"/>
      <c r="G8" s="23"/>
      <c r="H8" s="23"/>
      <c r="I8" s="23"/>
      <c r="J8" s="23"/>
    </row>
    <row r="9" spans="1:10" ht="14.25" x14ac:dyDescent="0.2">
      <c r="A9" s="160">
        <v>104</v>
      </c>
      <c r="B9" s="161" t="s">
        <v>110</v>
      </c>
      <c r="C9" s="247">
        <v>34059.82</v>
      </c>
      <c r="D9" s="247">
        <v>187534.53</v>
      </c>
      <c r="E9" s="247">
        <v>929265.66</v>
      </c>
      <c r="F9" s="23"/>
      <c r="G9" s="23"/>
      <c r="H9" s="23"/>
      <c r="I9" s="23"/>
      <c r="J9" s="23"/>
    </row>
    <row r="10" spans="1:10" ht="14.25" x14ac:dyDescent="0.2">
      <c r="A10" s="160">
        <v>105</v>
      </c>
      <c r="B10" s="161" t="s">
        <v>275</v>
      </c>
      <c r="C10" s="247"/>
      <c r="D10" s="247"/>
      <c r="E10" s="247"/>
      <c r="F10" s="23"/>
      <c r="G10" s="23"/>
      <c r="H10" s="23"/>
      <c r="I10" s="23"/>
      <c r="J10" s="23"/>
    </row>
    <row r="11" spans="1:10" ht="14.25" x14ac:dyDescent="0.2">
      <c r="A11" s="160">
        <v>106</v>
      </c>
      <c r="B11" s="161" t="s">
        <v>276</v>
      </c>
      <c r="C11" s="247"/>
      <c r="D11" s="247"/>
      <c r="E11" s="247"/>
      <c r="F11" s="23"/>
      <c r="G11" s="23"/>
      <c r="H11" s="23"/>
      <c r="I11" s="23"/>
      <c r="J11" s="23"/>
    </row>
    <row r="12" spans="1:10" ht="14.25" x14ac:dyDescent="0.2">
      <c r="A12" s="160">
        <v>107</v>
      </c>
      <c r="B12" s="161" t="s">
        <v>277</v>
      </c>
      <c r="C12" s="247">
        <v>56143.46</v>
      </c>
      <c r="D12" s="247">
        <v>27166.83</v>
      </c>
      <c r="E12" s="247">
        <v>477.51</v>
      </c>
      <c r="F12" s="23"/>
      <c r="G12" s="23"/>
      <c r="H12" s="23"/>
      <c r="I12" s="23"/>
      <c r="J12" s="23"/>
    </row>
    <row r="13" spans="1:10" ht="28.5" x14ac:dyDescent="0.2">
      <c r="A13" s="160">
        <v>108</v>
      </c>
      <c r="B13" s="161" t="s">
        <v>278</v>
      </c>
      <c r="C13" s="247"/>
      <c r="D13" s="247"/>
      <c r="E13" s="247"/>
      <c r="F13" s="23"/>
      <c r="G13" s="23"/>
      <c r="H13" s="23"/>
      <c r="I13" s="23"/>
      <c r="J13" s="23"/>
    </row>
    <row r="14" spans="1:10" ht="25.15" customHeight="1" x14ac:dyDescent="0.2">
      <c r="A14" s="160">
        <v>109</v>
      </c>
      <c r="B14" s="161" t="s">
        <v>279</v>
      </c>
      <c r="C14" s="247">
        <v>600</v>
      </c>
      <c r="D14" s="247">
        <v>924</v>
      </c>
      <c r="E14" s="247">
        <v>1791</v>
      </c>
      <c r="F14" s="23"/>
      <c r="G14" s="23"/>
      <c r="H14" s="23"/>
      <c r="I14" s="23"/>
      <c r="J14" s="23"/>
    </row>
    <row r="15" spans="1:10" ht="20.45" customHeight="1" x14ac:dyDescent="0.2">
      <c r="A15" s="160">
        <v>110</v>
      </c>
      <c r="B15" s="161" t="s">
        <v>280</v>
      </c>
      <c r="C15" s="247">
        <v>7100</v>
      </c>
      <c r="D15" s="247">
        <v>11930.4</v>
      </c>
      <c r="E15" s="247">
        <v>11918.4</v>
      </c>
      <c r="F15" s="23"/>
      <c r="G15" s="23"/>
      <c r="H15" s="23"/>
      <c r="I15" s="23"/>
      <c r="J15" s="23"/>
    </row>
    <row r="16" spans="1:10" ht="15.75" thickBot="1" x14ac:dyDescent="0.25">
      <c r="A16" s="162"/>
      <c r="B16" s="163" t="s">
        <v>281</v>
      </c>
      <c r="C16" s="247">
        <f>SUM(C6:C15)</f>
        <v>1009752.2599999999</v>
      </c>
      <c r="D16" s="247">
        <f>SUM(D6:D15)</f>
        <v>1430677.72</v>
      </c>
      <c r="E16" s="247">
        <f>SUM(E6:E15)</f>
        <v>2667475.42</v>
      </c>
      <c r="F16" s="23"/>
      <c r="G16" s="23"/>
      <c r="H16" s="23"/>
      <c r="I16" s="23"/>
      <c r="J16" s="23"/>
    </row>
    <row r="17" spans="1:10" ht="14.25" x14ac:dyDescent="0.2">
      <c r="A17" s="23"/>
      <c r="B17" s="23"/>
      <c r="C17" s="23"/>
      <c r="D17" s="23"/>
      <c r="E17" s="23"/>
      <c r="F17" s="23"/>
      <c r="G17" s="23"/>
      <c r="H17" s="23"/>
      <c r="I17" s="23"/>
      <c r="J17" s="23"/>
    </row>
    <row r="18" spans="1:10" ht="14.25" x14ac:dyDescent="0.2">
      <c r="A18" s="23" t="s">
        <v>282</v>
      </c>
      <c r="B18" s="23"/>
      <c r="C18" s="23"/>
      <c r="D18" s="23"/>
      <c r="E18" s="23"/>
      <c r="F18" s="23"/>
      <c r="G18" s="23"/>
      <c r="H18" s="23"/>
      <c r="I18" s="23"/>
      <c r="J18" s="23"/>
    </row>
    <row r="19" spans="1:10" ht="28.15" customHeight="1" x14ac:dyDescent="0.2">
      <c r="A19" s="413" t="s">
        <v>469</v>
      </c>
      <c r="B19" s="419"/>
      <c r="C19" s="419"/>
      <c r="D19" s="419"/>
      <c r="E19" s="419"/>
      <c r="F19" s="419"/>
      <c r="G19" s="419"/>
      <c r="H19" s="419"/>
      <c r="I19" s="419"/>
      <c r="J19" s="419"/>
    </row>
    <row r="20" spans="1:10" ht="16.5" customHeight="1" x14ac:dyDescent="0.2">
      <c r="A20" s="23" t="s">
        <v>284</v>
      </c>
      <c r="B20" s="23"/>
      <c r="C20" s="23"/>
      <c r="D20" s="23"/>
      <c r="E20" s="23"/>
      <c r="F20" s="23"/>
      <c r="G20" s="23"/>
      <c r="H20" s="23"/>
      <c r="I20" s="23"/>
      <c r="J20" s="23"/>
    </row>
    <row r="21" spans="1:10" ht="14.25" x14ac:dyDescent="0.2">
      <c r="A21" s="23"/>
      <c r="B21" s="23"/>
      <c r="C21" s="23"/>
      <c r="D21" s="23"/>
      <c r="E21" s="23"/>
      <c r="F21" s="23"/>
      <c r="G21" s="23"/>
      <c r="H21" s="23"/>
      <c r="I21" s="23"/>
      <c r="J21" s="23"/>
    </row>
    <row r="22" spans="1:10" ht="14.25" x14ac:dyDescent="0.2">
      <c r="A22" s="23"/>
      <c r="B22" s="23"/>
      <c r="C22" s="23"/>
      <c r="D22" s="23"/>
      <c r="E22" s="23"/>
      <c r="F22" s="23"/>
      <c r="G22" s="23"/>
      <c r="H22" s="23"/>
      <c r="I22" s="23"/>
      <c r="J22" s="23"/>
    </row>
    <row r="23" spans="1:10" ht="15" x14ac:dyDescent="0.25">
      <c r="A23" s="155" t="s">
        <v>283</v>
      </c>
      <c r="B23" s="23"/>
      <c r="C23" s="23"/>
      <c r="D23" s="23"/>
      <c r="E23" s="23"/>
      <c r="F23" s="23"/>
      <c r="G23" s="23"/>
      <c r="H23" s="23"/>
      <c r="I23" s="23"/>
      <c r="J23" s="23"/>
    </row>
    <row r="24" spans="1:10" ht="13.15" customHeight="1" x14ac:dyDescent="0.2">
      <c r="A24" s="416" t="s">
        <v>317</v>
      </c>
      <c r="B24" s="416"/>
      <c r="C24" s="416"/>
      <c r="D24" s="416"/>
      <c r="E24" s="416"/>
      <c r="F24" s="416"/>
      <c r="G24" s="416"/>
      <c r="H24" s="416"/>
      <c r="I24" s="23"/>
      <c r="J24" s="23"/>
    </row>
    <row r="25" spans="1:10" ht="6.6" customHeight="1" x14ac:dyDescent="0.2">
      <c r="A25" s="416"/>
      <c r="B25" s="416"/>
      <c r="C25" s="416"/>
      <c r="D25" s="416"/>
      <c r="E25" s="416"/>
      <c r="F25" s="416"/>
      <c r="G25" s="416"/>
      <c r="H25" s="416"/>
      <c r="I25" s="23"/>
      <c r="J25" s="23"/>
    </row>
    <row r="26" spans="1:10" ht="13.15" customHeight="1" x14ac:dyDescent="0.2">
      <c r="A26" s="416" t="s">
        <v>285</v>
      </c>
      <c r="B26" s="416"/>
      <c r="C26" s="416"/>
      <c r="D26" s="416"/>
      <c r="E26" s="416"/>
      <c r="F26" s="416"/>
      <c r="G26" s="416"/>
      <c r="H26" s="416"/>
      <c r="I26" s="23"/>
      <c r="J26" s="23"/>
    </row>
    <row r="27" spans="1:10" ht="12" customHeight="1" thickBot="1" x14ac:dyDescent="0.25">
      <c r="A27" s="417"/>
      <c r="B27" s="417"/>
      <c r="C27" s="417"/>
      <c r="D27" s="417"/>
      <c r="E27" s="417"/>
      <c r="F27" s="417"/>
      <c r="G27" s="418"/>
      <c r="H27" s="418"/>
      <c r="I27" s="23"/>
      <c r="J27" s="23"/>
    </row>
    <row r="28" spans="1:10" ht="68.25" customHeight="1" thickBot="1" x14ac:dyDescent="0.25">
      <c r="A28" s="370" t="s">
        <v>286</v>
      </c>
      <c r="B28" s="370" t="s">
        <v>287</v>
      </c>
      <c r="C28" s="253" t="s">
        <v>288</v>
      </c>
      <c r="D28" s="370" t="s">
        <v>286</v>
      </c>
      <c r="E28" s="370" t="s">
        <v>287</v>
      </c>
      <c r="F28" s="256" t="s">
        <v>290</v>
      </c>
      <c r="G28" s="44"/>
      <c r="H28" s="44"/>
    </row>
    <row r="29" spans="1:10" ht="15" thickBot="1" x14ac:dyDescent="0.25">
      <c r="A29" s="371"/>
      <c r="B29" s="371"/>
      <c r="C29" s="113" t="s">
        <v>289</v>
      </c>
      <c r="D29" s="371"/>
      <c r="E29" s="371"/>
      <c r="F29" s="113" t="s">
        <v>289</v>
      </c>
      <c r="G29" s="23"/>
      <c r="H29" s="23"/>
    </row>
    <row r="30" spans="1:10" ht="15" thickBot="1" x14ac:dyDescent="0.25">
      <c r="A30" s="212" t="s">
        <v>291</v>
      </c>
      <c r="B30" s="103">
        <v>0</v>
      </c>
      <c r="C30" s="103">
        <v>0</v>
      </c>
      <c r="D30" s="113" t="s">
        <v>292</v>
      </c>
      <c r="E30" s="103">
        <v>2</v>
      </c>
      <c r="F30" s="103">
        <v>1</v>
      </c>
      <c r="G30" s="23"/>
      <c r="H30" s="23"/>
    </row>
    <row r="31" spans="1:10" ht="15" thickBot="1" x14ac:dyDescent="0.25">
      <c r="A31" s="212" t="s">
        <v>293</v>
      </c>
      <c r="B31" s="103">
        <v>0</v>
      </c>
      <c r="C31" s="103">
        <v>0</v>
      </c>
      <c r="D31" s="113" t="s">
        <v>294</v>
      </c>
      <c r="E31" s="103">
        <v>0</v>
      </c>
      <c r="F31" s="103">
        <v>0</v>
      </c>
      <c r="G31" s="23"/>
      <c r="H31" s="23"/>
    </row>
    <row r="32" spans="1:10" ht="15" thickBot="1" x14ac:dyDescent="0.25">
      <c r="A32" s="212" t="s">
        <v>295</v>
      </c>
      <c r="B32" s="103">
        <v>0</v>
      </c>
      <c r="C32" s="103">
        <v>0</v>
      </c>
      <c r="D32" s="113" t="s">
        <v>296</v>
      </c>
      <c r="E32" s="103">
        <v>0</v>
      </c>
      <c r="F32" s="103">
        <v>0</v>
      </c>
      <c r="G32" s="23"/>
      <c r="H32" s="23"/>
    </row>
    <row r="33" spans="1:10" ht="15" thickBot="1" x14ac:dyDescent="0.25">
      <c r="A33" s="212" t="s">
        <v>297</v>
      </c>
      <c r="B33" s="103">
        <v>0</v>
      </c>
      <c r="C33" s="103">
        <v>0</v>
      </c>
      <c r="D33" s="113" t="s">
        <v>298</v>
      </c>
      <c r="E33" s="103">
        <v>0</v>
      </c>
      <c r="F33" s="103">
        <v>0</v>
      </c>
      <c r="G33" s="23"/>
      <c r="H33" s="23"/>
    </row>
    <row r="34" spans="1:10" ht="15" thickBot="1" x14ac:dyDescent="0.25">
      <c r="A34" s="212" t="s">
        <v>299</v>
      </c>
      <c r="B34" s="103">
        <v>0</v>
      </c>
      <c r="C34" s="103">
        <v>0</v>
      </c>
      <c r="D34" s="113" t="s">
        <v>300</v>
      </c>
      <c r="E34" s="103">
        <v>0</v>
      </c>
      <c r="F34" s="103">
        <v>0</v>
      </c>
      <c r="G34" s="23"/>
      <c r="H34" s="23"/>
    </row>
    <row r="35" spans="1:10" ht="15" thickBot="1" x14ac:dyDescent="0.25">
      <c r="A35" s="212" t="s">
        <v>301</v>
      </c>
      <c r="B35" s="257">
        <v>0</v>
      </c>
      <c r="C35" s="257">
        <v>0</v>
      </c>
      <c r="D35" s="113" t="s">
        <v>302</v>
      </c>
      <c r="E35" s="103">
        <v>0</v>
      </c>
      <c r="F35" s="103">
        <v>0</v>
      </c>
      <c r="G35" s="23"/>
      <c r="H35" s="23"/>
    </row>
    <row r="36" spans="1:10" ht="15" thickBot="1" x14ac:dyDescent="0.25">
      <c r="A36" s="212" t="s">
        <v>303</v>
      </c>
      <c r="B36" s="103">
        <v>0</v>
      </c>
      <c r="C36" s="103">
        <v>0</v>
      </c>
      <c r="D36" s="113" t="s">
        <v>304</v>
      </c>
      <c r="E36" s="103">
        <v>0</v>
      </c>
      <c r="F36" s="103">
        <v>0</v>
      </c>
      <c r="G36" s="23"/>
      <c r="H36" s="23"/>
    </row>
    <row r="37" spans="1:10" ht="15" thickBot="1" x14ac:dyDescent="0.25">
      <c r="A37" s="212" t="s">
        <v>305</v>
      </c>
      <c r="B37" s="103">
        <v>1</v>
      </c>
      <c r="C37" s="103">
        <v>1</v>
      </c>
      <c r="D37" s="113" t="s">
        <v>306</v>
      </c>
      <c r="E37" s="103">
        <v>1</v>
      </c>
      <c r="F37" s="103">
        <v>1</v>
      </c>
      <c r="G37" s="23"/>
      <c r="H37" s="23"/>
    </row>
    <row r="38" spans="1:10" ht="15" thickBot="1" x14ac:dyDescent="0.25">
      <c r="A38" s="212" t="s">
        <v>307</v>
      </c>
      <c r="B38" s="103">
        <v>0</v>
      </c>
      <c r="C38" s="103">
        <v>0</v>
      </c>
      <c r="D38" s="113" t="s">
        <v>308</v>
      </c>
      <c r="E38" s="103">
        <v>0</v>
      </c>
      <c r="F38" s="103">
        <v>0</v>
      </c>
      <c r="G38" s="23"/>
      <c r="H38" s="23"/>
    </row>
    <row r="39" spans="1:10" ht="15" thickBot="1" x14ac:dyDescent="0.25">
      <c r="A39" s="212" t="s">
        <v>309</v>
      </c>
      <c r="B39" s="103">
        <v>0</v>
      </c>
      <c r="C39" s="103">
        <v>0</v>
      </c>
      <c r="D39" s="113" t="s">
        <v>310</v>
      </c>
      <c r="E39" s="103">
        <v>0</v>
      </c>
      <c r="F39" s="103">
        <v>0</v>
      </c>
      <c r="G39" s="23"/>
      <c r="H39" s="23"/>
    </row>
    <row r="40" spans="1:10" ht="15" thickBot="1" x14ac:dyDescent="0.25">
      <c r="A40" s="212" t="s">
        <v>311</v>
      </c>
      <c r="B40" s="103">
        <v>0</v>
      </c>
      <c r="C40" s="103">
        <v>0</v>
      </c>
      <c r="D40" s="113" t="s">
        <v>312</v>
      </c>
      <c r="E40" s="103">
        <v>0</v>
      </c>
      <c r="F40" s="103">
        <v>0</v>
      </c>
      <c r="G40" s="23"/>
      <c r="H40" s="23"/>
    </row>
    <row r="41" spans="1:10" ht="15" thickBot="1" x14ac:dyDescent="0.25">
      <c r="A41" s="212" t="s">
        <v>313</v>
      </c>
      <c r="B41" s="103">
        <v>1</v>
      </c>
      <c r="C41" s="103">
        <v>1</v>
      </c>
      <c r="D41" s="113" t="s">
        <v>314</v>
      </c>
      <c r="E41" s="103">
        <v>0</v>
      </c>
      <c r="F41" s="103">
        <v>0</v>
      </c>
      <c r="G41" s="23"/>
      <c r="H41" s="23"/>
    </row>
    <row r="42" spans="1:10" ht="15.75" thickBot="1" x14ac:dyDescent="0.25">
      <c r="A42" s="255" t="s">
        <v>1</v>
      </c>
      <c r="B42" s="213">
        <v>2</v>
      </c>
      <c r="C42" s="213">
        <v>2</v>
      </c>
      <c r="D42" s="250" t="s">
        <v>1</v>
      </c>
      <c r="E42" s="213">
        <v>3</v>
      </c>
      <c r="F42" s="213">
        <v>2</v>
      </c>
      <c r="G42" s="23"/>
      <c r="H42" s="23"/>
    </row>
    <row r="43" spans="1:10" ht="6.75" customHeight="1" x14ac:dyDescent="0.2">
      <c r="A43" s="160"/>
      <c r="B43" s="160"/>
      <c r="C43" s="160"/>
      <c r="D43" s="160"/>
      <c r="E43" s="160"/>
      <c r="F43" s="160"/>
      <c r="G43" s="23"/>
      <c r="H43" s="23"/>
    </row>
    <row r="44" spans="1:10" ht="14.25" x14ac:dyDescent="0.2">
      <c r="A44" s="160" t="s">
        <v>318</v>
      </c>
      <c r="B44" s="160"/>
      <c r="C44" s="160"/>
      <c r="D44" s="160"/>
      <c r="E44" s="160"/>
      <c r="F44" s="160"/>
      <c r="G44" s="23"/>
      <c r="H44" s="23"/>
    </row>
    <row r="45" spans="1:10" ht="15.75" customHeight="1" x14ac:dyDescent="0.2">
      <c r="A45" s="160" t="s">
        <v>315</v>
      </c>
      <c r="B45" s="160">
        <v>4</v>
      </c>
      <c r="C45" s="160"/>
      <c r="D45" s="160"/>
      <c r="E45" s="160"/>
      <c r="F45" s="160"/>
      <c r="G45" s="23"/>
      <c r="H45" s="23"/>
    </row>
    <row r="46" spans="1:10" ht="21" customHeight="1" x14ac:dyDescent="0.2">
      <c r="A46" s="160" t="s">
        <v>316</v>
      </c>
      <c r="B46" s="160">
        <v>6</v>
      </c>
      <c r="C46" s="160"/>
      <c r="D46" s="156" t="s">
        <v>470</v>
      </c>
      <c r="E46" s="160"/>
      <c r="F46" s="160"/>
      <c r="G46" s="23"/>
      <c r="H46" s="23"/>
    </row>
    <row r="47" spans="1:10" ht="14.25" x14ac:dyDescent="0.2">
      <c r="A47" s="23"/>
      <c r="B47" s="23"/>
      <c r="C47" s="23"/>
      <c r="D47" s="23"/>
      <c r="E47" s="23"/>
      <c r="F47" s="23"/>
      <c r="G47" s="23"/>
      <c r="H47" s="23"/>
      <c r="I47" s="23"/>
      <c r="J47" s="23"/>
    </row>
    <row r="48" spans="1:10" ht="14.25" x14ac:dyDescent="0.2">
      <c r="A48" s="23"/>
      <c r="B48" s="23"/>
      <c r="C48" s="23"/>
      <c r="D48" s="23"/>
      <c r="E48" s="23"/>
      <c r="F48" s="23"/>
      <c r="G48" s="23"/>
      <c r="H48" s="23"/>
      <c r="I48" s="23"/>
      <c r="J48" s="23"/>
    </row>
    <row r="49" spans="1:10" ht="14.25" customHeight="1" x14ac:dyDescent="0.2">
      <c r="A49" s="23"/>
      <c r="B49" s="23"/>
      <c r="C49" s="23"/>
      <c r="D49" s="23"/>
      <c r="E49" s="23"/>
      <c r="F49" s="23"/>
      <c r="G49" s="23"/>
      <c r="H49" s="23"/>
      <c r="I49" s="23"/>
      <c r="J49" s="23"/>
    </row>
    <row r="50" spans="1:10" ht="14.25" customHeight="1" x14ac:dyDescent="0.2">
      <c r="A50" s="23"/>
      <c r="B50" s="23"/>
      <c r="C50" s="23"/>
      <c r="D50" s="23"/>
      <c r="E50" s="23"/>
      <c r="F50" s="23"/>
      <c r="G50" s="23"/>
      <c r="H50" s="23"/>
      <c r="I50" s="23"/>
      <c r="J50" s="23"/>
    </row>
    <row r="51" spans="1:10" ht="42.75" x14ac:dyDescent="0.2">
      <c r="A51" s="164"/>
      <c r="B51" s="165" t="s">
        <v>319</v>
      </c>
      <c r="C51" s="209" t="s">
        <v>334</v>
      </c>
      <c r="D51" s="23"/>
      <c r="E51" s="23"/>
      <c r="F51" s="23"/>
      <c r="G51" s="23"/>
      <c r="H51" s="23"/>
      <c r="I51" s="23"/>
      <c r="J51" s="23"/>
    </row>
    <row r="52" spans="1:10" ht="14.25" customHeight="1" x14ac:dyDescent="0.2">
      <c r="A52" s="166" t="s">
        <v>320</v>
      </c>
      <c r="B52" s="167">
        <v>393668.9</v>
      </c>
      <c r="C52" s="168">
        <v>331405.21000000002</v>
      </c>
      <c r="D52" s="23"/>
      <c r="E52" s="23"/>
      <c r="F52" s="23"/>
      <c r="G52" s="23"/>
      <c r="H52" s="23"/>
      <c r="I52" s="23"/>
      <c r="J52" s="23"/>
    </row>
    <row r="53" spans="1:10" ht="28.5" x14ac:dyDescent="0.2">
      <c r="A53" s="166" t="s">
        <v>471</v>
      </c>
      <c r="B53" s="169">
        <v>15511.45</v>
      </c>
      <c r="C53" s="168">
        <v>3800</v>
      </c>
      <c r="D53" s="23"/>
      <c r="E53" s="23"/>
      <c r="F53" s="23"/>
      <c r="G53" s="23"/>
      <c r="H53" s="23"/>
      <c r="I53" s="23"/>
      <c r="J53" s="23"/>
    </row>
    <row r="54" spans="1:10" ht="14.25" x14ac:dyDescent="0.2">
      <c r="A54" s="166" t="s">
        <v>321</v>
      </c>
      <c r="B54" s="167">
        <v>19913.29</v>
      </c>
      <c r="C54" s="168">
        <v>23307.83</v>
      </c>
      <c r="D54" s="23"/>
      <c r="E54" s="23"/>
      <c r="F54" s="23"/>
      <c r="G54" s="23"/>
      <c r="H54" s="23"/>
      <c r="I54" s="23"/>
      <c r="J54" s="23"/>
    </row>
    <row r="55" spans="1:10" ht="14.25" x14ac:dyDescent="0.2">
      <c r="A55" s="170" t="s">
        <v>472</v>
      </c>
      <c r="B55" s="167"/>
      <c r="C55" s="168">
        <v>2633.66</v>
      </c>
      <c r="D55" s="23"/>
      <c r="E55" s="23"/>
      <c r="F55" s="23"/>
      <c r="G55" s="23"/>
      <c r="H55" s="23"/>
      <c r="I55" s="23"/>
      <c r="J55" s="23"/>
    </row>
    <row r="56" spans="1:10" ht="14.25" x14ac:dyDescent="0.2">
      <c r="A56" s="170" t="s">
        <v>473</v>
      </c>
      <c r="B56" s="167"/>
      <c r="C56" s="168">
        <v>516.20000000000005</v>
      </c>
      <c r="D56" s="23"/>
      <c r="E56" s="23"/>
      <c r="F56" s="23"/>
      <c r="G56" s="23"/>
      <c r="H56" s="23"/>
      <c r="I56" s="23"/>
      <c r="J56" s="23"/>
    </row>
    <row r="57" spans="1:10" ht="15" x14ac:dyDescent="0.25">
      <c r="A57" s="171" t="s">
        <v>322</v>
      </c>
      <c r="B57" s="172">
        <f t="shared" ref="B57:C57" si="0">SUM(B52:B56)</f>
        <v>429093.64</v>
      </c>
      <c r="C57" s="173">
        <f t="shared" si="0"/>
        <v>361662.9</v>
      </c>
      <c r="D57" s="23"/>
      <c r="E57" s="23"/>
      <c r="F57" s="23"/>
      <c r="G57" s="23"/>
      <c r="H57" s="23"/>
      <c r="I57" s="23"/>
      <c r="J57" s="23"/>
    </row>
    <row r="58" spans="1:10" ht="15" x14ac:dyDescent="0.25">
      <c r="A58" s="174" t="s">
        <v>323</v>
      </c>
      <c r="B58" s="172"/>
      <c r="C58" s="175"/>
      <c r="D58" s="23"/>
      <c r="E58" s="23"/>
      <c r="F58" s="23"/>
      <c r="G58" s="23"/>
      <c r="H58" s="23"/>
      <c r="I58" s="23"/>
      <c r="J58" s="23"/>
    </row>
    <row r="59" spans="1:10" ht="14.25" x14ac:dyDescent="0.2">
      <c r="A59" s="170" t="s">
        <v>324</v>
      </c>
      <c r="B59" s="176"/>
      <c r="C59" s="177"/>
      <c r="D59" s="23"/>
      <c r="E59" s="23"/>
      <c r="F59" s="23"/>
      <c r="G59" s="23"/>
      <c r="H59" s="23"/>
      <c r="I59" s="23"/>
      <c r="J59" s="23"/>
    </row>
    <row r="60" spans="1:10" ht="14.25" x14ac:dyDescent="0.2">
      <c r="A60" s="170" t="s">
        <v>325</v>
      </c>
      <c r="B60" s="176"/>
      <c r="C60" s="177"/>
      <c r="D60" s="23"/>
      <c r="E60" s="23"/>
      <c r="F60" s="23"/>
      <c r="G60" s="23"/>
      <c r="H60" s="23"/>
      <c r="I60" s="23"/>
      <c r="J60" s="23"/>
    </row>
    <row r="61" spans="1:10" ht="14.25" x14ac:dyDescent="0.2">
      <c r="A61" s="170" t="s">
        <v>326</v>
      </c>
      <c r="B61" s="176"/>
      <c r="C61" s="177"/>
      <c r="D61" s="23"/>
      <c r="E61" s="23"/>
      <c r="F61" s="23"/>
      <c r="G61" s="23"/>
      <c r="H61" s="23"/>
      <c r="I61" s="23"/>
      <c r="J61" s="23"/>
    </row>
    <row r="62" spans="1:10" ht="14.25" x14ac:dyDescent="0.2">
      <c r="A62" s="170" t="s">
        <v>327</v>
      </c>
      <c r="B62" s="176"/>
      <c r="C62" s="177">
        <v>516.20000000000005</v>
      </c>
      <c r="D62" s="23"/>
      <c r="E62" s="23"/>
      <c r="F62" s="23"/>
      <c r="G62" s="23"/>
      <c r="H62" s="23"/>
      <c r="I62" s="23"/>
      <c r="J62" s="23"/>
    </row>
    <row r="63" spans="1:10" ht="14.25" x14ac:dyDescent="0.2">
      <c r="A63" s="178" t="s">
        <v>328</v>
      </c>
      <c r="B63" s="176"/>
      <c r="C63" s="177">
        <v>4442.37</v>
      </c>
      <c r="D63" s="23"/>
      <c r="E63" s="23"/>
      <c r="F63" s="23"/>
      <c r="G63" s="23"/>
      <c r="H63" s="23"/>
      <c r="I63" s="23"/>
      <c r="J63" s="23"/>
    </row>
    <row r="64" spans="1:10" ht="28.5" x14ac:dyDescent="0.2">
      <c r="A64" s="170" t="s">
        <v>474</v>
      </c>
      <c r="B64" s="176"/>
      <c r="C64" s="177">
        <v>23320.93</v>
      </c>
      <c r="D64" s="23"/>
      <c r="E64" s="23"/>
      <c r="F64" s="23"/>
      <c r="G64" s="23"/>
      <c r="H64" s="23"/>
      <c r="I64" s="23"/>
      <c r="J64" s="23"/>
    </row>
    <row r="65" spans="1:10" ht="28.5" x14ac:dyDescent="0.2">
      <c r="A65" s="170" t="s">
        <v>329</v>
      </c>
      <c r="B65" s="176"/>
      <c r="C65" s="177">
        <v>102789.87</v>
      </c>
      <c r="D65" s="23"/>
      <c r="E65" s="23"/>
      <c r="F65" s="23"/>
      <c r="G65" s="23"/>
      <c r="H65" s="23"/>
      <c r="I65" s="23"/>
      <c r="J65" s="23"/>
    </row>
    <row r="66" spans="1:10" ht="14.25" x14ac:dyDescent="0.2">
      <c r="A66" s="170" t="s">
        <v>330</v>
      </c>
      <c r="B66" s="176"/>
      <c r="C66" s="177"/>
      <c r="D66" s="23"/>
      <c r="E66" s="23"/>
      <c r="F66" s="23"/>
      <c r="G66" s="23"/>
      <c r="H66" s="23"/>
      <c r="I66" s="23"/>
      <c r="J66" s="23"/>
    </row>
    <row r="67" spans="1:10" ht="14.25" x14ac:dyDescent="0.2">
      <c r="A67" s="170"/>
      <c r="B67" s="176"/>
      <c r="C67" s="177"/>
      <c r="D67" s="23"/>
      <c r="E67" s="23"/>
      <c r="F67" s="23"/>
      <c r="G67" s="23"/>
      <c r="H67" s="23"/>
      <c r="I67" s="23"/>
      <c r="J67" s="23"/>
    </row>
    <row r="68" spans="1:10" ht="14.25" x14ac:dyDescent="0.2">
      <c r="A68" s="23"/>
      <c r="B68" s="176"/>
      <c r="C68" s="177"/>
      <c r="D68" s="23"/>
      <c r="E68" s="23"/>
      <c r="F68" s="23"/>
      <c r="G68" s="23"/>
      <c r="H68" s="23"/>
      <c r="I68" s="23"/>
      <c r="J68" s="23"/>
    </row>
    <row r="69" spans="1:10" ht="15" x14ac:dyDescent="0.25">
      <c r="A69" s="171" t="s">
        <v>331</v>
      </c>
      <c r="B69" s="172">
        <v>98164.6</v>
      </c>
      <c r="C69" s="175">
        <f>SUM(C59:C68)</f>
        <v>131069.37</v>
      </c>
      <c r="D69" s="23"/>
      <c r="E69" s="23"/>
      <c r="F69" s="23"/>
      <c r="G69" s="23"/>
      <c r="H69" s="23"/>
      <c r="I69" s="23"/>
      <c r="J69" s="23"/>
    </row>
    <row r="70" spans="1:10" ht="42.75" x14ac:dyDescent="0.2">
      <c r="A70" s="179" t="s">
        <v>332</v>
      </c>
      <c r="B70" s="180">
        <f t="shared" ref="B70:C70" si="1">B57-B69</f>
        <v>330929.04000000004</v>
      </c>
      <c r="C70" s="181">
        <f t="shared" si="1"/>
        <v>230593.53000000003</v>
      </c>
      <c r="D70" s="23"/>
      <c r="E70" s="23"/>
      <c r="F70" s="23"/>
      <c r="G70" s="23"/>
      <c r="H70" s="23"/>
      <c r="I70" s="23"/>
      <c r="J70" s="23"/>
    </row>
    <row r="71" spans="1:10" ht="14.25" x14ac:dyDescent="0.2">
      <c r="A71" s="23"/>
      <c r="B71" s="23"/>
      <c r="C71" s="23"/>
      <c r="D71" s="23"/>
      <c r="E71" s="23"/>
      <c r="F71" s="23"/>
      <c r="G71" s="23"/>
      <c r="H71" s="23"/>
      <c r="I71" s="23"/>
      <c r="J71" s="23"/>
    </row>
    <row r="72" spans="1:10" ht="28.9" customHeight="1" x14ac:dyDescent="0.2">
      <c r="A72" s="413" t="s">
        <v>333</v>
      </c>
      <c r="B72" s="413"/>
      <c r="C72" s="413"/>
      <c r="D72" s="413"/>
      <c r="E72" s="413"/>
      <c r="F72" s="413"/>
      <c r="G72" s="413"/>
      <c r="H72" s="413"/>
      <c r="I72" s="23"/>
      <c r="J72" s="23"/>
    </row>
    <row r="73" spans="1:10" ht="14.25" x14ac:dyDescent="0.2">
      <c r="A73" s="23"/>
      <c r="B73" s="23"/>
      <c r="C73" s="23"/>
      <c r="D73" s="23"/>
      <c r="E73" s="23"/>
      <c r="F73" s="23"/>
      <c r="G73" s="23"/>
      <c r="H73" s="23"/>
      <c r="I73" s="23"/>
      <c r="J73" s="23"/>
    </row>
    <row r="74" spans="1:10" ht="14.25" x14ac:dyDescent="0.2">
      <c r="A74" s="23"/>
      <c r="B74" s="23"/>
      <c r="C74" s="23"/>
      <c r="D74" s="23"/>
      <c r="E74" s="23"/>
      <c r="F74" s="23"/>
      <c r="G74" s="23"/>
      <c r="H74" s="23"/>
      <c r="I74" s="23"/>
      <c r="J74" s="23" t="s">
        <v>426</v>
      </c>
    </row>
  </sheetData>
  <mergeCells count="11">
    <mergeCell ref="C4:C5"/>
    <mergeCell ref="D4:D5"/>
    <mergeCell ref="E4:E5"/>
    <mergeCell ref="A24:H25"/>
    <mergeCell ref="A26:H27"/>
    <mergeCell ref="A19:J19"/>
    <mergeCell ref="A28:A29"/>
    <mergeCell ref="B28:B29"/>
    <mergeCell ref="D28:D29"/>
    <mergeCell ref="E28:E29"/>
    <mergeCell ref="A72:H72"/>
  </mergeCells>
  <pageMargins left="0.7" right="0.7" top="0.75" bottom="0.48" header="0.3" footer="0.3"/>
  <pageSetup paperSize="9" scale="7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workbookViewId="0">
      <selection activeCell="B32" sqref="B32"/>
    </sheetView>
  </sheetViews>
  <sheetFormatPr defaultRowHeight="12.75" x14ac:dyDescent="0.2"/>
  <cols>
    <col min="1" max="1" width="48.140625" customWidth="1"/>
    <col min="2" max="3" width="17.42578125" customWidth="1"/>
    <col min="4" max="4" width="88.42578125" customWidth="1"/>
    <col min="5" max="5" width="18.28515625" bestFit="1" customWidth="1"/>
  </cols>
  <sheetData>
    <row r="1" spans="1:7" ht="15" x14ac:dyDescent="0.25">
      <c r="A1" s="155" t="s">
        <v>436</v>
      </c>
      <c r="B1" s="23"/>
      <c r="C1" s="23"/>
      <c r="D1" s="23"/>
      <c r="E1" s="23"/>
      <c r="F1" s="23"/>
      <c r="G1" s="23"/>
    </row>
    <row r="2" spans="1:7" ht="14.25" x14ac:dyDescent="0.2">
      <c r="A2" s="23"/>
      <c r="B2" s="23"/>
      <c r="C2" s="23"/>
      <c r="D2" s="23"/>
      <c r="E2" s="23"/>
      <c r="F2" s="23"/>
      <c r="G2" s="23"/>
    </row>
    <row r="3" spans="1:7" ht="14.25" x14ac:dyDescent="0.2">
      <c r="A3" s="23" t="s">
        <v>335</v>
      </c>
      <c r="B3" s="23"/>
      <c r="C3" s="23"/>
      <c r="D3" s="23"/>
      <c r="E3" s="23"/>
      <c r="F3" s="23"/>
      <c r="G3" s="23"/>
    </row>
    <row r="4" spans="1:7" ht="14.25" x14ac:dyDescent="0.2">
      <c r="A4" s="23"/>
      <c r="B4" s="23"/>
      <c r="C4" s="23"/>
      <c r="D4" s="23"/>
      <c r="E4" s="23"/>
      <c r="F4" s="23"/>
      <c r="G4" s="23"/>
    </row>
    <row r="5" spans="1:7" ht="15" x14ac:dyDescent="0.25">
      <c r="A5" s="249" t="s">
        <v>483</v>
      </c>
      <c r="B5" s="249" t="s">
        <v>223</v>
      </c>
      <c r="C5" s="249" t="s">
        <v>336</v>
      </c>
      <c r="D5" s="249" t="s">
        <v>239</v>
      </c>
      <c r="E5" s="249" t="s">
        <v>250</v>
      </c>
      <c r="F5" s="23"/>
      <c r="G5" s="23"/>
    </row>
    <row r="6" spans="1:7" ht="15" x14ac:dyDescent="0.25">
      <c r="A6" s="249" t="s">
        <v>484</v>
      </c>
      <c r="B6" s="249">
        <v>2732</v>
      </c>
      <c r="C6" s="249">
        <v>0</v>
      </c>
      <c r="D6" s="249" t="s">
        <v>485</v>
      </c>
      <c r="E6" s="251">
        <v>11655.33</v>
      </c>
      <c r="F6" s="23"/>
      <c r="G6" s="23"/>
    </row>
    <row r="7" spans="1:7" ht="30" x14ac:dyDescent="0.25">
      <c r="A7" s="249" t="s">
        <v>484</v>
      </c>
      <c r="B7" s="249">
        <v>2822</v>
      </c>
      <c r="C7" s="249">
        <v>0</v>
      </c>
      <c r="D7" s="266" t="s">
        <v>486</v>
      </c>
      <c r="E7" s="251">
        <v>26250</v>
      </c>
      <c r="F7" s="23"/>
      <c r="G7" s="23"/>
    </row>
    <row r="8" spans="1:7" ht="15" x14ac:dyDescent="0.25">
      <c r="A8" s="249" t="s">
        <v>484</v>
      </c>
      <c r="B8" s="249">
        <v>2830</v>
      </c>
      <c r="C8" s="249">
        <v>0</v>
      </c>
      <c r="D8" s="249" t="s">
        <v>487</v>
      </c>
      <c r="E8" s="251">
        <v>120000</v>
      </c>
      <c r="F8" s="23"/>
      <c r="G8" s="23"/>
    </row>
    <row r="9" spans="1:7" ht="15" x14ac:dyDescent="0.25">
      <c r="A9" s="249" t="s">
        <v>484</v>
      </c>
      <c r="B9" s="249">
        <v>2834</v>
      </c>
      <c r="C9" s="249">
        <v>1</v>
      </c>
      <c r="D9" s="249" t="s">
        <v>488</v>
      </c>
      <c r="E9" s="251">
        <v>20047.62</v>
      </c>
      <c r="F9" s="23"/>
      <c r="G9" s="23"/>
    </row>
    <row r="10" spans="1:7" ht="30" x14ac:dyDescent="0.25">
      <c r="A10" s="249" t="s">
        <v>484</v>
      </c>
      <c r="B10" s="249">
        <v>2834</v>
      </c>
      <c r="C10" s="249">
        <v>2</v>
      </c>
      <c r="D10" s="266" t="s">
        <v>489</v>
      </c>
      <c r="E10" s="251">
        <v>500000</v>
      </c>
      <c r="F10" s="23"/>
      <c r="G10" s="23"/>
    </row>
    <row r="11" spans="1:7" ht="15" x14ac:dyDescent="0.25">
      <c r="A11" s="249" t="s">
        <v>484</v>
      </c>
      <c r="B11" s="249">
        <v>2835</v>
      </c>
      <c r="C11" s="249">
        <v>2</v>
      </c>
      <c r="D11" s="249" t="s">
        <v>490</v>
      </c>
      <c r="E11" s="251">
        <v>6702.26</v>
      </c>
      <c r="F11" s="23"/>
      <c r="G11" s="23"/>
    </row>
    <row r="12" spans="1:7" ht="15" x14ac:dyDescent="0.25">
      <c r="A12" s="249" t="s">
        <v>484</v>
      </c>
      <c r="B12" s="249">
        <v>2836</v>
      </c>
      <c r="C12" s="249">
        <v>0</v>
      </c>
      <c r="D12" s="249" t="s">
        <v>491</v>
      </c>
      <c r="E12" s="251">
        <v>631579.19999999995</v>
      </c>
      <c r="F12" s="23"/>
      <c r="G12" s="23"/>
    </row>
    <row r="13" spans="1:7" ht="15" x14ac:dyDescent="0.25">
      <c r="A13" s="249" t="s">
        <v>484</v>
      </c>
      <c r="B13" s="249">
        <v>2905</v>
      </c>
      <c r="C13" s="249">
        <v>0</v>
      </c>
      <c r="D13" s="249" t="s">
        <v>492</v>
      </c>
      <c r="E13" s="251">
        <v>14870.78</v>
      </c>
      <c r="F13" s="23"/>
      <c r="G13" s="23"/>
    </row>
    <row r="14" spans="1:7" ht="15" x14ac:dyDescent="0.25">
      <c r="A14" s="249"/>
      <c r="B14" s="249"/>
      <c r="C14" s="249"/>
      <c r="D14" s="249" t="s">
        <v>252</v>
      </c>
      <c r="E14" s="251">
        <v>1331105.19</v>
      </c>
      <c r="F14" s="23"/>
      <c r="G14" s="23"/>
    </row>
    <row r="15" spans="1:7" ht="15" x14ac:dyDescent="0.25">
      <c r="A15" s="265"/>
      <c r="B15" s="265"/>
      <c r="C15" s="265"/>
      <c r="D15" s="265"/>
      <c r="E15" s="264"/>
      <c r="F15" s="23"/>
      <c r="G15" s="23"/>
    </row>
    <row r="16" spans="1:7" ht="15" x14ac:dyDescent="0.25">
      <c r="A16" s="265"/>
      <c r="B16" s="265"/>
      <c r="C16" s="265"/>
      <c r="D16" s="265"/>
      <c r="E16" s="264"/>
      <c r="F16" s="23"/>
      <c r="G16" s="23"/>
    </row>
    <row r="17" spans="1:7" ht="15" x14ac:dyDescent="0.25">
      <c r="A17" s="265"/>
      <c r="B17" s="265"/>
      <c r="C17" s="265"/>
      <c r="D17" s="265"/>
      <c r="E17" s="264"/>
      <c r="F17" s="23"/>
      <c r="G17" s="23"/>
    </row>
    <row r="18" spans="1:7" ht="15" x14ac:dyDescent="0.25">
      <c r="A18" s="48" t="s">
        <v>437</v>
      </c>
      <c r="B18" s="44"/>
      <c r="C18" s="44"/>
      <c r="D18" s="44"/>
      <c r="E18" s="44"/>
      <c r="F18" s="23"/>
      <c r="G18" s="23"/>
    </row>
    <row r="19" spans="1:7" ht="38.25" customHeight="1" x14ac:dyDescent="0.2">
      <c r="A19" s="360" t="s">
        <v>337</v>
      </c>
      <c r="B19" s="360"/>
      <c r="C19" s="360"/>
      <c r="D19" s="360"/>
      <c r="E19" s="360"/>
      <c r="F19" s="23"/>
      <c r="G19" s="23"/>
    </row>
    <row r="20" spans="1:7" ht="21.75" customHeight="1" x14ac:dyDescent="0.2">
      <c r="A20" s="360" t="s">
        <v>482</v>
      </c>
      <c r="B20" s="360"/>
      <c r="C20" s="360"/>
      <c r="D20" s="360"/>
      <c r="E20" s="360"/>
      <c r="F20" s="23"/>
      <c r="G20" s="23"/>
    </row>
    <row r="21" spans="1:7" ht="13.15" customHeight="1" x14ac:dyDescent="0.2">
      <c r="A21" s="23"/>
      <c r="B21" s="23"/>
      <c r="C21" s="23"/>
      <c r="D21" s="23"/>
      <c r="E21" s="23"/>
      <c r="F21" s="23"/>
      <c r="G21" s="23"/>
    </row>
    <row r="22" spans="1:7" ht="15" x14ac:dyDescent="0.25">
      <c r="A22" s="190" t="s">
        <v>475</v>
      </c>
      <c r="B22" s="190">
        <v>2016</v>
      </c>
      <c r="C22" s="190">
        <v>2017</v>
      </c>
      <c r="E22" s="23"/>
      <c r="F22" s="23"/>
      <c r="G22" s="23"/>
    </row>
    <row r="23" spans="1:7" ht="57" x14ac:dyDescent="0.2">
      <c r="A23" s="258" t="s">
        <v>476</v>
      </c>
      <c r="B23" s="260"/>
      <c r="C23" s="260">
        <v>20690</v>
      </c>
      <c r="D23" s="23"/>
      <c r="E23" s="23"/>
      <c r="F23" s="23"/>
      <c r="G23" s="23"/>
    </row>
    <row r="24" spans="1:7" ht="30" x14ac:dyDescent="0.25">
      <c r="A24" s="259" t="s">
        <v>477</v>
      </c>
      <c r="B24" s="260">
        <f>SUM(B23)</f>
        <v>0</v>
      </c>
      <c r="C24" s="260">
        <f>SUM(C23)</f>
        <v>20690</v>
      </c>
      <c r="D24" s="23"/>
      <c r="E24" s="23"/>
      <c r="F24" s="23"/>
      <c r="G24" s="23"/>
    </row>
    <row r="25" spans="1:7" ht="14.25" x14ac:dyDescent="0.2">
      <c r="A25" s="23"/>
      <c r="B25" s="23"/>
      <c r="C25" s="23"/>
      <c r="D25" s="23"/>
      <c r="E25" s="23"/>
      <c r="F25" s="23"/>
      <c r="G25" s="23"/>
    </row>
    <row r="26" spans="1:7" ht="14.25" x14ac:dyDescent="0.2">
      <c r="A26" s="23"/>
      <c r="B26" s="23"/>
      <c r="C26" s="23"/>
      <c r="D26" s="23"/>
      <c r="E26" s="23"/>
      <c r="F26" s="23"/>
      <c r="G26" s="23"/>
    </row>
    <row r="27" spans="1:7" ht="15" x14ac:dyDescent="0.25">
      <c r="A27" s="190" t="s">
        <v>478</v>
      </c>
      <c r="B27" s="190">
        <v>2016</v>
      </c>
      <c r="C27" s="190">
        <v>2017</v>
      </c>
      <c r="D27" s="23"/>
      <c r="E27" s="23"/>
      <c r="F27" s="23"/>
      <c r="G27" s="23"/>
    </row>
    <row r="28" spans="1:7" ht="28.5" x14ac:dyDescent="0.2">
      <c r="A28" s="258" t="s">
        <v>479</v>
      </c>
      <c r="B28" s="260">
        <v>36567.980000000003</v>
      </c>
      <c r="C28" s="260">
        <v>500000</v>
      </c>
      <c r="D28" s="23"/>
      <c r="E28" s="23"/>
      <c r="F28" s="23"/>
      <c r="G28" s="23"/>
    </row>
    <row r="29" spans="1:7" ht="28.5" x14ac:dyDescent="0.2">
      <c r="A29" s="258" t="s">
        <v>480</v>
      </c>
      <c r="B29" s="260">
        <v>6702.26</v>
      </c>
      <c r="C29" s="260">
        <v>17609.78</v>
      </c>
      <c r="D29" s="23"/>
      <c r="E29" s="23"/>
      <c r="F29" s="23"/>
      <c r="G29" s="23"/>
    </row>
    <row r="30" spans="1:7" ht="30" x14ac:dyDescent="0.25">
      <c r="A30" s="259" t="s">
        <v>481</v>
      </c>
      <c r="B30" s="260">
        <f>SUM(B28:B29)</f>
        <v>43270.240000000005</v>
      </c>
      <c r="C30" s="260">
        <f>SUM(C28:C29)</f>
        <v>517609.78</v>
      </c>
      <c r="D30" s="23"/>
      <c r="E30" s="23"/>
      <c r="F30" s="23"/>
      <c r="G30" s="23"/>
    </row>
    <row r="31" spans="1:7" ht="14.25" x14ac:dyDescent="0.2">
      <c r="A31" s="23"/>
      <c r="B31" s="23"/>
      <c r="C31" s="23"/>
      <c r="D31" s="23"/>
      <c r="E31" s="23"/>
      <c r="F31" s="23"/>
      <c r="G31" s="23"/>
    </row>
    <row r="32" spans="1:7" ht="15" x14ac:dyDescent="0.25">
      <c r="A32" s="259" t="s">
        <v>493</v>
      </c>
      <c r="B32" s="263">
        <f>SUM(B30:B31)</f>
        <v>43270.240000000005</v>
      </c>
      <c r="C32" s="263">
        <f>C24+C30</f>
        <v>538299.78</v>
      </c>
      <c r="D32" s="261"/>
      <c r="E32" s="23"/>
      <c r="F32" s="23"/>
      <c r="G32" s="23"/>
    </row>
    <row r="33" spans="1:7" ht="14.25" x14ac:dyDescent="0.2">
      <c r="A33" s="23"/>
      <c r="B33" s="23"/>
      <c r="C33" s="23"/>
      <c r="D33" s="23"/>
      <c r="E33" s="23"/>
      <c r="F33" s="23"/>
      <c r="G33" s="23"/>
    </row>
    <row r="34" spans="1:7" ht="14.25" x14ac:dyDescent="0.2">
      <c r="A34" s="23"/>
      <c r="B34" s="23"/>
      <c r="C34" s="23"/>
      <c r="D34" s="23"/>
      <c r="E34" s="23"/>
      <c r="F34" s="23"/>
      <c r="G34" s="23"/>
    </row>
    <row r="35" spans="1:7" ht="14.25" x14ac:dyDescent="0.2">
      <c r="A35" s="23"/>
      <c r="B35" s="23"/>
      <c r="C35" s="23"/>
      <c r="D35" s="23"/>
      <c r="E35" s="23"/>
      <c r="F35" s="23"/>
      <c r="G35" s="23"/>
    </row>
    <row r="36" spans="1:7" ht="14.25" x14ac:dyDescent="0.2">
      <c r="A36" s="23"/>
      <c r="B36" s="23"/>
      <c r="C36" s="23"/>
      <c r="D36" s="23"/>
      <c r="E36" s="23"/>
      <c r="F36" s="23"/>
      <c r="G36" s="23"/>
    </row>
    <row r="37" spans="1:7" ht="14.25" x14ac:dyDescent="0.2">
      <c r="A37" s="23"/>
      <c r="B37" s="23"/>
      <c r="C37" s="23"/>
      <c r="D37" s="23"/>
      <c r="E37" s="23"/>
      <c r="F37" s="23" t="s">
        <v>427</v>
      </c>
      <c r="G37" s="23"/>
    </row>
    <row r="38" spans="1:7" ht="14.25" x14ac:dyDescent="0.2">
      <c r="A38" s="23"/>
      <c r="B38" s="23"/>
      <c r="C38" s="23"/>
      <c r="D38" s="23"/>
      <c r="E38" s="23"/>
      <c r="F38" s="23"/>
    </row>
    <row r="39" spans="1:7" ht="14.25" x14ac:dyDescent="0.2">
      <c r="A39" s="23"/>
      <c r="B39" s="23"/>
      <c r="C39" s="23"/>
      <c r="D39" s="23"/>
      <c r="E39" s="23"/>
      <c r="F39" s="23"/>
      <c r="G39" s="23"/>
    </row>
    <row r="40" spans="1:7" ht="14.25" x14ac:dyDescent="0.2">
      <c r="A40" s="23"/>
      <c r="B40" s="23"/>
      <c r="C40" s="23"/>
      <c r="D40" s="23"/>
      <c r="E40" s="23"/>
      <c r="F40" s="23"/>
      <c r="G40" s="23"/>
    </row>
    <row r="41" spans="1:7" ht="14.25" x14ac:dyDescent="0.2">
      <c r="A41" s="23"/>
      <c r="B41" s="23"/>
      <c r="C41" s="23"/>
      <c r="D41" s="23"/>
      <c r="E41" s="23"/>
      <c r="F41" s="23"/>
      <c r="G41" s="23"/>
    </row>
    <row r="42" spans="1:7" ht="14.25" x14ac:dyDescent="0.2">
      <c r="A42" s="23"/>
      <c r="B42" s="23"/>
      <c r="C42" s="23"/>
      <c r="D42" s="23"/>
      <c r="E42" s="23"/>
      <c r="F42" s="23"/>
      <c r="G42" s="23"/>
    </row>
    <row r="43" spans="1:7" ht="14.25" x14ac:dyDescent="0.2">
      <c r="A43" s="23"/>
      <c r="B43" s="23"/>
      <c r="C43" s="23"/>
      <c r="D43" s="23"/>
      <c r="E43" s="23"/>
      <c r="F43" s="23"/>
      <c r="G43" s="23"/>
    </row>
    <row r="44" spans="1:7" ht="14.25" x14ac:dyDescent="0.2">
      <c r="A44" s="23"/>
      <c r="B44" s="23"/>
      <c r="C44" s="23"/>
      <c r="D44" s="23"/>
      <c r="E44" s="23"/>
      <c r="F44" s="23"/>
      <c r="G44" s="23"/>
    </row>
    <row r="45" spans="1:7" ht="14.25" x14ac:dyDescent="0.2">
      <c r="A45" s="23"/>
      <c r="B45" s="23"/>
      <c r="C45" s="23"/>
      <c r="D45" s="23"/>
      <c r="E45" s="23"/>
      <c r="F45" s="23"/>
      <c r="G45" s="23"/>
    </row>
    <row r="46" spans="1:7" ht="14.25" x14ac:dyDescent="0.2">
      <c r="A46" s="23"/>
      <c r="B46" s="23"/>
      <c r="C46" s="23"/>
      <c r="D46" s="23"/>
      <c r="E46" s="23"/>
      <c r="F46" s="23"/>
      <c r="G46" s="23"/>
    </row>
    <row r="47" spans="1:7" ht="14.25" x14ac:dyDescent="0.2">
      <c r="A47" s="23"/>
      <c r="B47" s="23"/>
      <c r="C47" s="23"/>
      <c r="D47" s="23"/>
      <c r="E47" s="23"/>
      <c r="F47" s="23"/>
      <c r="G47" s="23"/>
    </row>
    <row r="48" spans="1:7" ht="14.25" x14ac:dyDescent="0.2">
      <c r="A48" s="23"/>
      <c r="B48" s="23"/>
      <c r="C48" s="23"/>
      <c r="D48" s="23"/>
      <c r="E48" s="23"/>
      <c r="F48" s="23"/>
      <c r="G48" s="23"/>
    </row>
    <row r="49" spans="1:7" ht="14.25" x14ac:dyDescent="0.2">
      <c r="A49" s="23"/>
      <c r="B49" s="23"/>
      <c r="C49" s="23"/>
      <c r="D49" s="23"/>
      <c r="E49" s="23"/>
      <c r="F49" s="23"/>
      <c r="G49" s="23"/>
    </row>
    <row r="50" spans="1:7" ht="14.25" x14ac:dyDescent="0.2">
      <c r="A50" s="23"/>
      <c r="B50" s="23"/>
      <c r="C50" s="23"/>
      <c r="D50" s="23"/>
      <c r="E50" s="23"/>
      <c r="F50" s="23"/>
      <c r="G50" s="23"/>
    </row>
    <row r="51" spans="1:7" ht="14.25" x14ac:dyDescent="0.2">
      <c r="A51" s="23"/>
      <c r="B51" s="23"/>
      <c r="C51" s="23"/>
      <c r="D51" s="23"/>
      <c r="E51" s="23"/>
      <c r="F51" s="23"/>
      <c r="G51" s="23"/>
    </row>
    <row r="52" spans="1:7" ht="14.25" x14ac:dyDescent="0.2">
      <c r="A52" s="23"/>
      <c r="B52" s="23"/>
      <c r="C52" s="23"/>
      <c r="D52" s="23"/>
      <c r="E52" s="23"/>
      <c r="F52" s="23"/>
      <c r="G52" s="23"/>
    </row>
    <row r="53" spans="1:7" ht="14.25" x14ac:dyDescent="0.2">
      <c r="A53" s="23"/>
      <c r="B53" s="23"/>
      <c r="C53" s="23"/>
      <c r="D53" s="23"/>
      <c r="E53" s="23"/>
      <c r="F53" s="23"/>
      <c r="G53" s="23"/>
    </row>
    <row r="54" spans="1:7" ht="14.25" x14ac:dyDescent="0.2">
      <c r="A54" s="23"/>
      <c r="B54" s="23"/>
      <c r="C54" s="23"/>
      <c r="D54" s="23"/>
      <c r="E54" s="23"/>
      <c r="F54" s="23"/>
      <c r="G54" s="23"/>
    </row>
    <row r="55" spans="1:7" ht="14.25" x14ac:dyDescent="0.2">
      <c r="A55" s="23"/>
      <c r="B55" s="23"/>
      <c r="C55" s="23"/>
      <c r="D55" s="23"/>
      <c r="E55" s="23"/>
      <c r="F55" s="23"/>
      <c r="G55" s="23"/>
    </row>
    <row r="56" spans="1:7" ht="14.25" x14ac:dyDescent="0.2">
      <c r="A56" s="23"/>
      <c r="B56" s="23"/>
      <c r="C56" s="23"/>
      <c r="D56" s="23"/>
      <c r="E56" s="23"/>
      <c r="F56" s="23"/>
      <c r="G56" s="23"/>
    </row>
    <row r="57" spans="1:7" ht="14.25" x14ac:dyDescent="0.2">
      <c r="A57" s="23"/>
      <c r="B57" s="23"/>
      <c r="C57" s="23"/>
      <c r="D57" s="23"/>
      <c r="E57" s="23"/>
      <c r="F57" s="23"/>
      <c r="G57" s="23"/>
    </row>
    <row r="58" spans="1:7" ht="14.25" x14ac:dyDescent="0.2">
      <c r="A58" s="23"/>
      <c r="B58" s="23"/>
      <c r="C58" s="23"/>
      <c r="D58" s="23"/>
      <c r="E58" s="23"/>
      <c r="F58" s="23"/>
      <c r="G58" s="23"/>
    </row>
    <row r="59" spans="1:7" ht="14.25" x14ac:dyDescent="0.2">
      <c r="A59" s="23"/>
      <c r="B59" s="23"/>
      <c r="C59" s="23"/>
      <c r="D59" s="23"/>
      <c r="E59" s="23"/>
      <c r="F59" s="23"/>
      <c r="G59" s="23"/>
    </row>
    <row r="60" spans="1:7" ht="14.25" x14ac:dyDescent="0.2">
      <c r="A60" s="23"/>
      <c r="B60" s="23"/>
      <c r="C60" s="23"/>
      <c r="D60" s="23"/>
      <c r="E60" s="23"/>
      <c r="F60" s="23"/>
      <c r="G60" s="23"/>
    </row>
    <row r="61" spans="1:7" ht="14.25" x14ac:dyDescent="0.2">
      <c r="A61" s="23"/>
      <c r="B61" s="23"/>
      <c r="C61" s="23"/>
      <c r="D61" s="23"/>
      <c r="E61" s="23"/>
      <c r="G61" s="23"/>
    </row>
    <row r="62" spans="1:7" ht="14.25" x14ac:dyDescent="0.2">
      <c r="G62" s="23"/>
    </row>
  </sheetData>
  <mergeCells count="2">
    <mergeCell ref="A19:E19"/>
    <mergeCell ref="A20:E20"/>
  </mergeCells>
  <pageMargins left="0.7" right="0.7" top="0.46" bottom="0.28000000000000003" header="0.3" footer="0.3"/>
  <pageSetup paperSize="9" scale="7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workbookViewId="0">
      <selection activeCell="A11" sqref="A11"/>
    </sheetView>
  </sheetViews>
  <sheetFormatPr defaultRowHeight="12.75" x14ac:dyDescent="0.2"/>
  <cols>
    <col min="1" max="1" width="39.28515625" customWidth="1"/>
    <col min="2" max="2" width="16.42578125" customWidth="1"/>
    <col min="3" max="3" width="16.85546875" customWidth="1"/>
    <col min="4" max="4" width="15.5703125" customWidth="1"/>
    <col min="5" max="5" width="17.28515625" customWidth="1"/>
    <col min="6" max="6" width="15.5703125" customWidth="1"/>
    <col min="7" max="7" width="17" customWidth="1"/>
  </cols>
  <sheetData>
    <row r="1" spans="1:13" ht="15" x14ac:dyDescent="0.25">
      <c r="A1" s="155" t="s">
        <v>438</v>
      </c>
      <c r="B1" s="23"/>
      <c r="C1" s="23"/>
      <c r="D1" s="23"/>
      <c r="E1" s="23"/>
      <c r="F1" s="23"/>
      <c r="G1" s="23"/>
      <c r="H1" s="23"/>
      <c r="I1" s="23"/>
      <c r="J1" s="23"/>
      <c r="K1" s="23"/>
      <c r="L1" s="23"/>
      <c r="M1" s="23"/>
    </row>
    <row r="2" spans="1:13" ht="14.25" x14ac:dyDescent="0.2">
      <c r="A2" s="23"/>
      <c r="B2" s="23"/>
      <c r="C2" s="23"/>
      <c r="D2" s="23"/>
      <c r="E2" s="23"/>
      <c r="F2" s="23"/>
      <c r="G2" s="23"/>
      <c r="H2" s="23"/>
      <c r="I2" s="23"/>
      <c r="J2" s="23"/>
      <c r="K2" s="23"/>
      <c r="L2" s="23"/>
      <c r="M2" s="23"/>
    </row>
    <row r="3" spans="1:13" ht="14.25" x14ac:dyDescent="0.2">
      <c r="A3" s="360" t="s">
        <v>343</v>
      </c>
      <c r="B3" s="361"/>
      <c r="C3" s="361"/>
      <c r="D3" s="361"/>
      <c r="E3" s="361"/>
      <c r="F3" s="361"/>
      <c r="G3" s="361"/>
      <c r="H3" s="361"/>
      <c r="I3" s="361"/>
      <c r="J3" s="361"/>
      <c r="K3" s="23"/>
      <c r="L3" s="23"/>
      <c r="M3" s="23"/>
    </row>
    <row r="4" spans="1:13" ht="15" thickBot="1" x14ac:dyDescent="0.25">
      <c r="A4" s="138"/>
      <c r="B4" s="23"/>
      <c r="C4" s="23"/>
      <c r="D4" s="23"/>
      <c r="E4" s="23"/>
      <c r="F4" s="23"/>
      <c r="G4" s="23"/>
      <c r="H4" s="23"/>
      <c r="I4" s="23"/>
      <c r="J4" s="23"/>
      <c r="K4" s="23"/>
      <c r="L4" s="23"/>
      <c r="M4" s="23"/>
    </row>
    <row r="5" spans="1:13" ht="48" customHeight="1" thickBot="1" x14ac:dyDescent="0.25">
      <c r="A5" s="182"/>
      <c r="B5" s="183" t="s">
        <v>338</v>
      </c>
      <c r="C5" s="183" t="s">
        <v>339</v>
      </c>
      <c r="D5" s="254" t="s">
        <v>340</v>
      </c>
      <c r="E5" s="183" t="s">
        <v>496</v>
      </c>
      <c r="F5" s="254" t="s">
        <v>494</v>
      </c>
      <c r="G5" s="254" t="s">
        <v>495</v>
      </c>
      <c r="H5" s="23"/>
      <c r="I5" s="23"/>
      <c r="J5" s="23"/>
      <c r="K5" s="23"/>
      <c r="L5" s="23"/>
      <c r="M5" s="23"/>
    </row>
    <row r="6" spans="1:13" ht="24" customHeight="1" thickBot="1" x14ac:dyDescent="0.25">
      <c r="A6" s="184" t="s">
        <v>341</v>
      </c>
      <c r="B6" s="270">
        <v>960054.84</v>
      </c>
      <c r="C6" s="269">
        <v>696588.94</v>
      </c>
      <c r="D6" s="269">
        <v>-42162.23</v>
      </c>
      <c r="E6" s="269">
        <v>221303.67</v>
      </c>
      <c r="F6" s="269">
        <v>1600378.54</v>
      </c>
      <c r="G6" s="269">
        <f>B6-C6+D6+F6</f>
        <v>1821682.21</v>
      </c>
      <c r="H6" s="23"/>
      <c r="I6" s="23"/>
      <c r="J6" s="23"/>
      <c r="K6" s="23"/>
      <c r="L6" s="23"/>
      <c r="M6" s="23"/>
    </row>
    <row r="7" spans="1:13" ht="30.75" customHeight="1" thickBot="1" x14ac:dyDescent="0.25">
      <c r="A7" s="184" t="s">
        <v>342</v>
      </c>
      <c r="B7" s="270">
        <v>1021702.12</v>
      </c>
      <c r="C7" s="270">
        <v>700151.62</v>
      </c>
      <c r="D7" s="268">
        <v>-74042.91</v>
      </c>
      <c r="E7" s="270">
        <v>247507.59</v>
      </c>
      <c r="F7" s="268">
        <v>2000346.41</v>
      </c>
      <c r="G7" s="269">
        <f>B7-C7+D7+F7</f>
        <v>2247854</v>
      </c>
      <c r="H7" s="23"/>
      <c r="I7" s="23"/>
      <c r="J7" s="23"/>
      <c r="K7" s="23"/>
      <c r="L7" s="23"/>
      <c r="M7" s="23"/>
    </row>
    <row r="8" spans="1:13" ht="14.25" x14ac:dyDescent="0.2">
      <c r="A8" s="23"/>
      <c r="B8" s="23"/>
      <c r="C8" s="23"/>
      <c r="D8" s="262"/>
      <c r="E8" s="23"/>
      <c r="F8" s="262"/>
      <c r="G8" s="23"/>
      <c r="H8" s="23"/>
      <c r="I8" s="23"/>
      <c r="J8" s="23"/>
      <c r="K8" s="23"/>
      <c r="L8" s="23"/>
      <c r="M8" s="23"/>
    </row>
    <row r="9" spans="1:13" ht="55.15" customHeight="1" x14ac:dyDescent="0.2">
      <c r="A9" s="360" t="s">
        <v>497</v>
      </c>
      <c r="B9" s="361"/>
      <c r="C9" s="361"/>
      <c r="D9" s="361"/>
      <c r="E9" s="361"/>
      <c r="F9" s="361"/>
      <c r="G9" s="361"/>
      <c r="H9" s="361"/>
      <c r="I9" s="361"/>
      <c r="J9" s="361"/>
      <c r="K9" s="360"/>
      <c r="L9" s="361"/>
      <c r="M9" s="23"/>
    </row>
    <row r="10" spans="1:13" ht="32.450000000000003" customHeight="1" x14ac:dyDescent="0.2">
      <c r="A10" s="360" t="s">
        <v>498</v>
      </c>
      <c r="B10" s="361"/>
      <c r="C10" s="361"/>
      <c r="D10" s="361"/>
      <c r="E10" s="361"/>
      <c r="F10" s="361"/>
      <c r="G10" s="361"/>
      <c r="H10" s="361"/>
      <c r="I10" s="361"/>
      <c r="J10" s="361"/>
      <c r="K10" s="360"/>
      <c r="L10" s="361"/>
      <c r="M10" s="23"/>
    </row>
    <row r="11" spans="1:13" ht="15" x14ac:dyDescent="0.2">
      <c r="A11" s="185"/>
      <c r="B11" s="23"/>
      <c r="C11" s="23"/>
      <c r="D11" s="23"/>
      <c r="E11" s="23"/>
      <c r="F11" s="23"/>
      <c r="G11" s="23"/>
      <c r="H11" s="23"/>
      <c r="I11" s="23"/>
      <c r="J11" s="23"/>
      <c r="K11" s="23"/>
      <c r="L11" s="23"/>
      <c r="M11" s="23"/>
    </row>
    <row r="12" spans="1:13" ht="42" customHeight="1" x14ac:dyDescent="0.2">
      <c r="A12" s="360" t="s">
        <v>346</v>
      </c>
      <c r="B12" s="361"/>
      <c r="C12" s="361"/>
      <c r="D12" s="361"/>
      <c r="E12" s="361"/>
      <c r="F12" s="361"/>
      <c r="G12" s="361"/>
      <c r="H12" s="361"/>
      <c r="I12" s="361"/>
      <c r="J12" s="361"/>
      <c r="K12" s="360"/>
      <c r="L12" s="361"/>
      <c r="M12" s="23"/>
    </row>
    <row r="13" spans="1:13" ht="28.5" x14ac:dyDescent="0.2">
      <c r="A13" s="186" t="s">
        <v>344</v>
      </c>
      <c r="B13" s="187">
        <v>85.2</v>
      </c>
      <c r="C13" s="23"/>
      <c r="D13" s="23"/>
      <c r="E13" s="23"/>
      <c r="F13" s="23"/>
      <c r="G13" s="23"/>
      <c r="H13" s="23"/>
      <c r="I13" s="23"/>
      <c r="J13" s="23"/>
      <c r="K13" s="23"/>
      <c r="L13" s="23"/>
      <c r="M13" s="23"/>
    </row>
    <row r="14" spans="1:13" ht="28.5" x14ac:dyDescent="0.2">
      <c r="A14" s="186" t="s">
        <v>345</v>
      </c>
      <c r="B14" s="188">
        <v>1169563.25</v>
      </c>
      <c r="C14" s="23"/>
      <c r="D14" s="23"/>
      <c r="E14" s="23"/>
      <c r="F14" s="23"/>
      <c r="G14" s="23"/>
      <c r="H14" s="23"/>
      <c r="I14" s="23"/>
      <c r="J14" s="23"/>
      <c r="K14" s="23"/>
      <c r="L14" s="23"/>
      <c r="M14" s="23"/>
    </row>
    <row r="15" spans="1:13" ht="14.25" x14ac:dyDescent="0.2">
      <c r="A15" s="23"/>
      <c r="B15" s="23"/>
      <c r="C15" s="23"/>
      <c r="D15" s="23"/>
      <c r="E15" s="23"/>
      <c r="F15" s="23"/>
      <c r="G15" s="23"/>
      <c r="H15" s="23"/>
      <c r="I15" s="23"/>
      <c r="J15" s="23"/>
      <c r="K15" s="23"/>
      <c r="L15" s="23"/>
      <c r="M15" s="23" t="s">
        <v>428</v>
      </c>
    </row>
  </sheetData>
  <mergeCells count="7">
    <mergeCell ref="A12:J12"/>
    <mergeCell ref="K12:L12"/>
    <mergeCell ref="A3:J3"/>
    <mergeCell ref="A9:J9"/>
    <mergeCell ref="K9:L9"/>
    <mergeCell ref="A10:J10"/>
    <mergeCell ref="K10:L10"/>
  </mergeCells>
  <pageMargins left="0.7" right="0.7" top="0.75" bottom="0.75" header="0.3" footer="0.3"/>
  <pageSetup paperSize="9" scale="9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zoomScale="80" zoomScaleNormal="80" workbookViewId="0">
      <selection activeCell="B24" sqref="B24"/>
    </sheetView>
  </sheetViews>
  <sheetFormatPr defaultRowHeight="12.75" x14ac:dyDescent="0.2"/>
  <cols>
    <col min="1" max="1" width="153.28515625" customWidth="1"/>
  </cols>
  <sheetData>
    <row r="1" spans="1:9" ht="15" x14ac:dyDescent="0.25">
      <c r="A1" s="155" t="s">
        <v>439</v>
      </c>
      <c r="B1" s="23"/>
      <c r="C1" s="23"/>
      <c r="D1" s="23"/>
      <c r="E1" s="23"/>
      <c r="F1" s="23"/>
      <c r="G1" s="23"/>
      <c r="H1" s="23"/>
      <c r="I1" s="23"/>
    </row>
    <row r="2" spans="1:9" ht="14.25" x14ac:dyDescent="0.2">
      <c r="A2" s="23"/>
      <c r="B2" s="23"/>
      <c r="C2" s="23"/>
      <c r="D2" s="23"/>
      <c r="E2" s="23"/>
      <c r="F2" s="23"/>
      <c r="G2" s="23"/>
      <c r="H2" s="23"/>
      <c r="I2" s="23"/>
    </row>
    <row r="3" spans="1:9" ht="14.25" x14ac:dyDescent="0.2">
      <c r="A3" s="420" t="s">
        <v>347</v>
      </c>
      <c r="B3" s="420"/>
      <c r="C3" s="420"/>
      <c r="D3" s="420"/>
      <c r="E3" s="420"/>
      <c r="F3" s="420"/>
      <c r="G3" s="420"/>
      <c r="H3" s="420"/>
      <c r="I3" s="420"/>
    </row>
    <row r="4" spans="1:9" ht="30.6" customHeight="1" x14ac:dyDescent="0.2">
      <c r="A4" s="200" t="s">
        <v>440</v>
      </c>
      <c r="B4" s="23"/>
      <c r="C4" s="23"/>
      <c r="D4" s="23"/>
      <c r="E4" s="23"/>
      <c r="F4" s="23"/>
      <c r="G4" s="23"/>
      <c r="H4" s="23"/>
      <c r="I4" s="23"/>
    </row>
    <row r="5" spans="1:9" ht="48" customHeight="1" x14ac:dyDescent="0.2">
      <c r="A5" s="360" t="s">
        <v>348</v>
      </c>
      <c r="B5" s="360"/>
      <c r="C5" s="360"/>
      <c r="D5" s="360"/>
      <c r="E5" s="360"/>
      <c r="F5" s="360"/>
      <c r="G5" s="360"/>
      <c r="H5" s="360"/>
      <c r="I5" s="360"/>
    </row>
    <row r="6" spans="1:9" ht="19.149999999999999" customHeight="1" x14ac:dyDescent="0.2">
      <c r="A6" s="360" t="s">
        <v>349</v>
      </c>
      <c r="B6" s="360"/>
      <c r="C6" s="360"/>
      <c r="D6" s="360"/>
      <c r="E6" s="360"/>
      <c r="F6" s="360"/>
      <c r="G6" s="360"/>
      <c r="H6" s="360"/>
      <c r="I6" s="360"/>
    </row>
    <row r="7" spans="1:9" ht="31.15" customHeight="1" x14ac:dyDescent="0.2">
      <c r="A7" s="360" t="s">
        <v>350</v>
      </c>
      <c r="B7" s="360"/>
      <c r="C7" s="360"/>
      <c r="D7" s="360"/>
      <c r="E7" s="360"/>
      <c r="F7" s="360"/>
      <c r="G7" s="360"/>
      <c r="H7" s="360"/>
      <c r="I7" s="360"/>
    </row>
    <row r="8" spans="1:9" ht="19.899999999999999" customHeight="1" x14ac:dyDescent="0.2">
      <c r="A8" s="360" t="s">
        <v>352</v>
      </c>
      <c r="B8" s="360"/>
      <c r="C8" s="360"/>
      <c r="D8" s="360"/>
      <c r="E8" s="360"/>
      <c r="F8" s="360"/>
      <c r="G8" s="360"/>
      <c r="H8" s="360"/>
      <c r="I8" s="360"/>
    </row>
    <row r="9" spans="1:9" ht="56.45" customHeight="1" x14ac:dyDescent="0.2">
      <c r="A9" s="360" t="s">
        <v>351</v>
      </c>
      <c r="B9" s="360"/>
      <c r="C9" s="360"/>
      <c r="D9" s="360"/>
      <c r="E9" s="360"/>
      <c r="F9" s="360"/>
      <c r="G9" s="360"/>
      <c r="H9" s="360"/>
      <c r="I9" s="360"/>
    </row>
    <row r="10" spans="1:9" ht="24" customHeight="1" x14ac:dyDescent="0.2">
      <c r="A10" s="360" t="s">
        <v>353</v>
      </c>
      <c r="B10" s="360"/>
      <c r="C10" s="360"/>
      <c r="D10" s="360"/>
      <c r="E10" s="360"/>
      <c r="F10" s="360"/>
      <c r="G10" s="360"/>
      <c r="H10" s="360"/>
      <c r="I10" s="360"/>
    </row>
    <row r="11" spans="1:9" ht="14.25" x14ac:dyDescent="0.2">
      <c r="A11" s="23"/>
      <c r="B11" s="23"/>
      <c r="C11" s="23"/>
      <c r="D11" s="23"/>
      <c r="E11" s="23"/>
      <c r="F11" s="23"/>
      <c r="G11" s="23"/>
      <c r="H11" s="23"/>
      <c r="I11" s="23"/>
    </row>
    <row r="12" spans="1:9" ht="15" x14ac:dyDescent="0.25">
      <c r="A12" s="189" t="s">
        <v>370</v>
      </c>
      <c r="B12" s="23"/>
      <c r="C12" s="23"/>
      <c r="D12" s="23"/>
      <c r="E12" s="23"/>
      <c r="F12" s="23"/>
      <c r="G12" s="23"/>
      <c r="H12" s="23"/>
      <c r="I12" s="23"/>
    </row>
    <row r="13" spans="1:9" ht="14.25" x14ac:dyDescent="0.2">
      <c r="A13" s="23"/>
      <c r="B13" s="23"/>
      <c r="C13" s="23"/>
      <c r="D13" s="23"/>
      <c r="E13" s="23"/>
      <c r="F13" s="23"/>
      <c r="G13" s="23"/>
      <c r="H13" s="23"/>
      <c r="I13" s="23"/>
    </row>
    <row r="14" spans="1:9" ht="15" x14ac:dyDescent="0.25">
      <c r="A14" s="190" t="s">
        <v>363</v>
      </c>
      <c r="B14" s="190">
        <v>290</v>
      </c>
      <c r="C14" s="23"/>
      <c r="D14" s="23"/>
      <c r="E14" s="23"/>
      <c r="F14" s="23"/>
      <c r="G14" s="23"/>
      <c r="H14" s="23"/>
      <c r="I14" s="23"/>
    </row>
    <row r="15" spans="1:9" ht="14.25" x14ac:dyDescent="0.2">
      <c r="A15" s="191" t="s">
        <v>364</v>
      </c>
      <c r="B15" s="191"/>
      <c r="C15" s="23"/>
      <c r="D15" s="23"/>
      <c r="E15" s="23"/>
      <c r="F15" s="23"/>
      <c r="G15" s="23"/>
      <c r="H15" s="23"/>
      <c r="I15" s="23"/>
    </row>
    <row r="16" spans="1:9" ht="14.25" x14ac:dyDescent="0.2">
      <c r="A16" s="192" t="s">
        <v>354</v>
      </c>
      <c r="B16" s="192"/>
      <c r="C16" s="23"/>
      <c r="D16" s="23"/>
      <c r="E16" s="23"/>
      <c r="F16" s="23"/>
      <c r="G16" s="23"/>
      <c r="H16" s="23"/>
      <c r="I16" s="23"/>
    </row>
    <row r="17" spans="1:9" ht="14.25" x14ac:dyDescent="0.2">
      <c r="A17" s="192" t="s">
        <v>355</v>
      </c>
      <c r="B17" s="192"/>
      <c r="C17" s="23"/>
      <c r="D17" s="23"/>
      <c r="E17" s="23"/>
      <c r="F17" s="23"/>
      <c r="G17" s="23"/>
      <c r="H17" s="23"/>
      <c r="I17" s="23"/>
    </row>
    <row r="18" spans="1:9" ht="14.25" x14ac:dyDescent="0.2">
      <c r="A18" s="192" t="s">
        <v>356</v>
      </c>
      <c r="B18" s="192"/>
      <c r="C18" s="23"/>
      <c r="D18" s="23"/>
      <c r="E18" s="23"/>
      <c r="F18" s="23"/>
      <c r="G18" s="23"/>
      <c r="H18" s="23"/>
      <c r="I18" s="23"/>
    </row>
    <row r="19" spans="1:9" ht="14.25" x14ac:dyDescent="0.2">
      <c r="A19" s="193" t="s">
        <v>357</v>
      </c>
      <c r="B19" s="193"/>
      <c r="C19" s="23"/>
      <c r="D19" s="23"/>
      <c r="E19" s="23"/>
      <c r="F19" s="23"/>
      <c r="G19" s="23"/>
      <c r="H19" s="23"/>
      <c r="I19" s="23"/>
    </row>
    <row r="20" spans="1:9" ht="14.25" x14ac:dyDescent="0.2">
      <c r="A20" s="23"/>
      <c r="B20" s="23"/>
      <c r="C20" s="23"/>
      <c r="D20" s="23"/>
      <c r="E20" s="23"/>
      <c r="F20" s="23"/>
      <c r="G20" s="23"/>
      <c r="H20" s="23"/>
      <c r="I20" s="23"/>
    </row>
    <row r="21" spans="1:9" ht="15" x14ac:dyDescent="0.25">
      <c r="A21" s="190" t="s">
        <v>365</v>
      </c>
      <c r="B21" s="190">
        <v>290</v>
      </c>
      <c r="C21" s="23"/>
      <c r="D21" s="23"/>
      <c r="E21" s="23"/>
      <c r="F21" s="23"/>
      <c r="G21" s="23"/>
      <c r="H21" s="23"/>
      <c r="I21" s="23"/>
    </row>
    <row r="22" spans="1:9" ht="14.25" x14ac:dyDescent="0.2">
      <c r="A22" s="23"/>
      <c r="B22" s="23"/>
      <c r="C22" s="23"/>
      <c r="D22" s="23"/>
      <c r="E22" s="23"/>
      <c r="F22" s="23"/>
      <c r="G22" s="23"/>
      <c r="H22" s="23"/>
      <c r="I22" s="23"/>
    </row>
    <row r="23" spans="1:9" ht="15" x14ac:dyDescent="0.25">
      <c r="A23" s="190" t="s">
        <v>366</v>
      </c>
      <c r="B23" s="190">
        <v>0</v>
      </c>
      <c r="C23" s="23"/>
      <c r="D23" s="23"/>
      <c r="E23" s="23"/>
      <c r="F23" s="23"/>
      <c r="G23" s="23"/>
      <c r="H23" s="23"/>
      <c r="I23" s="23"/>
    </row>
    <row r="24" spans="1:9" ht="14.25" x14ac:dyDescent="0.2">
      <c r="A24" s="194" t="s">
        <v>367</v>
      </c>
      <c r="B24" s="191"/>
      <c r="C24" s="23"/>
      <c r="D24" s="23"/>
      <c r="E24" s="23"/>
      <c r="F24" s="23"/>
      <c r="G24" s="23"/>
      <c r="H24" s="23"/>
      <c r="I24" s="23"/>
    </row>
    <row r="25" spans="1:9" ht="14.25" x14ac:dyDescent="0.2">
      <c r="A25" s="195" t="s">
        <v>358</v>
      </c>
      <c r="B25" s="191"/>
      <c r="C25" s="23"/>
      <c r="D25" s="23"/>
      <c r="E25" s="23"/>
      <c r="F25" s="23"/>
      <c r="G25" s="23"/>
      <c r="H25" s="23"/>
      <c r="I25" s="23"/>
    </row>
    <row r="26" spans="1:9" ht="14.25" x14ac:dyDescent="0.2">
      <c r="A26" s="196" t="s">
        <v>359</v>
      </c>
      <c r="B26" s="192"/>
      <c r="C26" s="23"/>
      <c r="D26" s="23"/>
      <c r="E26" s="23"/>
      <c r="F26" s="23"/>
      <c r="G26" s="23"/>
      <c r="H26" s="23"/>
      <c r="I26" s="23"/>
    </row>
    <row r="27" spans="1:9" ht="14.25" x14ac:dyDescent="0.2">
      <c r="A27" s="197" t="s">
        <v>360</v>
      </c>
      <c r="B27" s="193"/>
      <c r="C27" s="23"/>
      <c r="D27" s="23"/>
      <c r="E27" s="23"/>
      <c r="F27" s="23"/>
      <c r="G27" s="23"/>
      <c r="H27" s="23"/>
      <c r="I27" s="23"/>
    </row>
    <row r="28" spans="1:9" ht="14.25" x14ac:dyDescent="0.2">
      <c r="A28" s="23"/>
      <c r="B28" s="23"/>
      <c r="C28" s="23"/>
      <c r="D28" s="23"/>
      <c r="E28" s="23"/>
      <c r="F28" s="23"/>
      <c r="G28" s="23"/>
      <c r="H28" s="23"/>
      <c r="I28" s="23"/>
    </row>
    <row r="29" spans="1:9" ht="14.25" x14ac:dyDescent="0.2">
      <c r="A29" s="195" t="s">
        <v>368</v>
      </c>
      <c r="B29" s="191"/>
      <c r="C29" s="23"/>
      <c r="D29" s="23"/>
      <c r="E29" s="23"/>
      <c r="F29" s="23"/>
      <c r="G29" s="23"/>
      <c r="H29" s="23"/>
      <c r="I29" s="23"/>
    </row>
    <row r="30" spans="1:9" ht="14.25" x14ac:dyDescent="0.2">
      <c r="A30" s="197" t="s">
        <v>361</v>
      </c>
      <c r="B30" s="193"/>
      <c r="C30" s="23"/>
      <c r="D30" s="23"/>
      <c r="E30" s="23"/>
      <c r="F30" s="23"/>
      <c r="G30" s="23"/>
      <c r="H30" s="23"/>
      <c r="I30" s="23"/>
    </row>
    <row r="31" spans="1:9" ht="14.25" x14ac:dyDescent="0.2">
      <c r="A31" s="23"/>
      <c r="B31" s="23"/>
      <c r="C31" s="23"/>
      <c r="D31" s="23"/>
      <c r="E31" s="23"/>
      <c r="F31" s="23"/>
      <c r="G31" s="23"/>
      <c r="H31" s="23"/>
      <c r="I31" s="23"/>
    </row>
    <row r="32" spans="1:9" ht="15" x14ac:dyDescent="0.25">
      <c r="A32" s="198" t="s">
        <v>369</v>
      </c>
      <c r="B32" s="191">
        <v>290</v>
      </c>
      <c r="C32" s="23"/>
      <c r="D32" s="23"/>
      <c r="E32" s="23"/>
      <c r="F32" s="23"/>
      <c r="G32" s="23"/>
      <c r="H32" s="23"/>
      <c r="I32" s="23"/>
    </row>
    <row r="33" spans="1:9" ht="15" x14ac:dyDescent="0.25">
      <c r="A33" s="199" t="s">
        <v>362</v>
      </c>
      <c r="B33" s="199"/>
      <c r="C33" s="23"/>
      <c r="D33" s="23"/>
      <c r="E33" s="23"/>
      <c r="F33" s="23"/>
      <c r="G33" s="23"/>
      <c r="H33" s="23"/>
      <c r="I33" s="23"/>
    </row>
    <row r="34" spans="1:9" ht="14.25" x14ac:dyDescent="0.2">
      <c r="A34" s="23"/>
      <c r="B34" s="23"/>
      <c r="C34" s="23"/>
      <c r="D34" s="23"/>
      <c r="E34" s="23"/>
      <c r="F34" s="23"/>
      <c r="G34" s="23"/>
      <c r="H34" s="23"/>
      <c r="I34" s="23"/>
    </row>
    <row r="35" spans="1:9" ht="14.25" x14ac:dyDescent="0.2">
      <c r="A35" s="23"/>
      <c r="B35" s="23"/>
      <c r="C35" s="23"/>
      <c r="D35" s="23"/>
      <c r="E35" s="23"/>
      <c r="F35" s="23"/>
      <c r="G35" s="23"/>
      <c r="H35" s="23"/>
      <c r="I35" s="23"/>
    </row>
    <row r="36" spans="1:9" ht="14.25" x14ac:dyDescent="0.2">
      <c r="A36" s="23"/>
      <c r="B36" s="23"/>
      <c r="C36" s="23"/>
      <c r="D36" s="23"/>
      <c r="E36" s="23"/>
      <c r="F36" s="23"/>
      <c r="G36" s="23"/>
      <c r="H36" s="23"/>
      <c r="I36" s="23"/>
    </row>
    <row r="37" spans="1:9" ht="14.25" x14ac:dyDescent="0.2">
      <c r="A37" s="23"/>
      <c r="B37" s="23"/>
      <c r="C37" s="23"/>
      <c r="D37" s="23"/>
      <c r="E37" s="23"/>
      <c r="F37" s="23"/>
      <c r="G37" s="23"/>
      <c r="H37" s="23"/>
      <c r="I37" s="23"/>
    </row>
    <row r="38" spans="1:9" ht="14.25" x14ac:dyDescent="0.2">
      <c r="A38" s="23"/>
      <c r="B38" s="23"/>
      <c r="C38" s="23"/>
      <c r="D38" s="23"/>
      <c r="E38" s="23"/>
      <c r="F38" s="23"/>
      <c r="G38" s="23"/>
      <c r="H38" s="23"/>
      <c r="I38" s="23" t="s">
        <v>429</v>
      </c>
    </row>
  </sheetData>
  <mergeCells count="7">
    <mergeCell ref="A9:I9"/>
    <mergeCell ref="A10:I10"/>
    <mergeCell ref="A3:I3"/>
    <mergeCell ref="A5:I5"/>
    <mergeCell ref="A6:I6"/>
    <mergeCell ref="A7:I7"/>
    <mergeCell ref="A8:I8"/>
  </mergeCells>
  <pageMargins left="0.7" right="0.7" top="0.75" bottom="0.75" header="0.3" footer="0.3"/>
  <pageSetup paperSize="9" scale="5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opLeftCell="A14" zoomScaleNormal="100" workbookViewId="0">
      <selection activeCell="H31" sqref="H31:O31"/>
    </sheetView>
  </sheetViews>
  <sheetFormatPr defaultRowHeight="12.75" x14ac:dyDescent="0.2"/>
  <cols>
    <col min="1" max="1" width="18.85546875" customWidth="1"/>
    <col min="2" max="2" width="14.7109375" bestFit="1" customWidth="1"/>
    <col min="3" max="3" width="15.140625" customWidth="1"/>
    <col min="4" max="4" width="21.7109375" customWidth="1"/>
    <col min="5" max="5" width="18.85546875" customWidth="1"/>
    <col min="6" max="6" width="16.7109375" customWidth="1"/>
    <col min="7" max="7" width="18" customWidth="1"/>
    <col min="8" max="8" width="16.140625" customWidth="1"/>
    <col min="10" max="10" width="3.42578125" customWidth="1"/>
    <col min="11" max="13" width="8.85546875" hidden="1" customWidth="1"/>
    <col min="14" max="14" width="5.28515625" hidden="1" customWidth="1"/>
  </cols>
  <sheetData>
    <row r="1" spans="1:14" ht="15" x14ac:dyDescent="0.25">
      <c r="A1" s="155" t="s">
        <v>441</v>
      </c>
      <c r="B1" s="23"/>
      <c r="C1" s="23"/>
      <c r="D1" s="23"/>
      <c r="E1" s="23"/>
      <c r="F1" s="23"/>
      <c r="G1" s="23"/>
      <c r="H1" s="23"/>
      <c r="I1" s="23"/>
      <c r="J1" s="23"/>
      <c r="K1" s="23"/>
      <c r="L1" s="23"/>
      <c r="M1" s="23"/>
      <c r="N1" s="23"/>
    </row>
    <row r="2" spans="1:14" ht="14.25" x14ac:dyDescent="0.2">
      <c r="A2" s="23"/>
      <c r="B2" s="23"/>
      <c r="C2" s="23"/>
      <c r="D2" s="23"/>
      <c r="E2" s="23"/>
      <c r="F2" s="23"/>
      <c r="G2" s="23"/>
      <c r="H2" s="23"/>
      <c r="I2" s="23"/>
      <c r="J2" s="23"/>
      <c r="K2" s="23"/>
      <c r="L2" s="23"/>
      <c r="M2" s="23"/>
      <c r="N2" s="23"/>
    </row>
    <row r="3" spans="1:14" ht="14.25" x14ac:dyDescent="0.2">
      <c r="A3" s="361" t="s">
        <v>394</v>
      </c>
      <c r="B3" s="361"/>
      <c r="C3" s="361"/>
      <c r="D3" s="361"/>
      <c r="E3" s="361"/>
      <c r="F3" s="361"/>
      <c r="G3" s="361"/>
      <c r="H3" s="361"/>
      <c r="I3" s="361"/>
      <c r="J3" s="361"/>
      <c r="K3" s="361"/>
      <c r="L3" s="361"/>
      <c r="M3" s="361"/>
      <c r="N3" s="361"/>
    </row>
    <row r="4" spans="1:14" ht="43.9" customHeight="1" x14ac:dyDescent="0.2">
      <c r="A4" s="413" t="s">
        <v>443</v>
      </c>
      <c r="B4" s="413"/>
      <c r="C4" s="413"/>
      <c r="D4" s="413"/>
      <c r="E4" s="413"/>
      <c r="F4" s="413"/>
      <c r="G4" s="413"/>
      <c r="H4" s="413"/>
      <c r="I4" s="413"/>
      <c r="J4" s="413"/>
      <c r="K4" s="413"/>
      <c r="L4" s="413"/>
      <c r="M4" s="413"/>
      <c r="N4" s="413"/>
    </row>
    <row r="5" spans="1:14" ht="16.149999999999999" customHeight="1" thickBot="1" x14ac:dyDescent="0.25">
      <c r="A5" s="201"/>
      <c r="B5" s="201"/>
      <c r="C5" s="201"/>
      <c r="D5" s="201"/>
      <c r="E5" s="201"/>
      <c r="F5" s="201"/>
      <c r="G5" s="201"/>
      <c r="H5" s="201"/>
      <c r="I5" s="201"/>
      <c r="J5" s="201"/>
      <c r="K5" s="201"/>
      <c r="L5" s="201"/>
      <c r="M5" s="201"/>
      <c r="N5" s="201"/>
    </row>
    <row r="6" spans="1:14" ht="15.75" thickBot="1" x14ac:dyDescent="0.25">
      <c r="A6" s="202" t="s">
        <v>224</v>
      </c>
      <c r="B6" s="203" t="s">
        <v>372</v>
      </c>
      <c r="C6" s="203" t="s">
        <v>373</v>
      </c>
      <c r="D6" s="203" t="s">
        <v>374</v>
      </c>
      <c r="E6" s="203" t="s">
        <v>375</v>
      </c>
      <c r="F6" s="455" t="s">
        <v>376</v>
      </c>
      <c r="G6" s="456"/>
      <c r="H6" s="457"/>
      <c r="I6" s="23"/>
      <c r="J6" s="23"/>
      <c r="K6" s="23"/>
      <c r="L6" s="23"/>
      <c r="M6" s="23"/>
      <c r="N6" s="23"/>
    </row>
    <row r="7" spans="1:14" ht="15.75" thickBot="1" x14ac:dyDescent="0.25">
      <c r="A7" s="204"/>
      <c r="B7" s="205" t="s">
        <v>377</v>
      </c>
      <c r="C7" s="205" t="s">
        <v>378</v>
      </c>
      <c r="D7" s="205" t="s">
        <v>379</v>
      </c>
      <c r="E7" s="205" t="s">
        <v>380</v>
      </c>
      <c r="F7" s="205" t="s">
        <v>381</v>
      </c>
      <c r="G7" s="205" t="s">
        <v>382</v>
      </c>
      <c r="H7" s="205" t="s">
        <v>383</v>
      </c>
      <c r="I7" s="23"/>
      <c r="J7" s="23"/>
      <c r="K7" s="23"/>
      <c r="L7" s="23"/>
      <c r="M7" s="23"/>
      <c r="N7" s="23"/>
    </row>
    <row r="8" spans="1:14" ht="14.25" customHeight="1" x14ac:dyDescent="0.2">
      <c r="A8" s="446" t="s">
        <v>384</v>
      </c>
      <c r="B8" s="446" t="s">
        <v>385</v>
      </c>
      <c r="C8" s="449">
        <v>0.02</v>
      </c>
      <c r="D8" s="446" t="s">
        <v>386</v>
      </c>
      <c r="E8" s="443">
        <v>1117.2</v>
      </c>
      <c r="F8" s="443">
        <v>177</v>
      </c>
      <c r="G8" s="443">
        <v>139</v>
      </c>
      <c r="H8" s="443">
        <v>680</v>
      </c>
      <c r="I8" s="23"/>
      <c r="J8" s="23"/>
      <c r="K8" s="23"/>
      <c r="L8" s="23"/>
      <c r="M8" s="23"/>
      <c r="N8" s="23"/>
    </row>
    <row r="9" spans="1:14" ht="14.25" x14ac:dyDescent="0.2">
      <c r="A9" s="447"/>
      <c r="B9" s="447"/>
      <c r="C9" s="450"/>
      <c r="D9" s="447"/>
      <c r="E9" s="444"/>
      <c r="F9" s="444"/>
      <c r="G9" s="444"/>
      <c r="H9" s="444"/>
      <c r="I9" s="23"/>
      <c r="J9" s="23"/>
      <c r="K9" s="23"/>
      <c r="L9" s="23"/>
      <c r="M9" s="23"/>
      <c r="N9" s="23"/>
    </row>
    <row r="10" spans="1:14" ht="24" customHeight="1" thickBot="1" x14ac:dyDescent="0.25">
      <c r="A10" s="448"/>
      <c r="B10" s="448"/>
      <c r="C10" s="451"/>
      <c r="D10" s="448"/>
      <c r="E10" s="445"/>
      <c r="F10" s="445"/>
      <c r="G10" s="445"/>
      <c r="H10" s="445"/>
      <c r="I10" s="23"/>
      <c r="J10" s="23"/>
      <c r="K10" s="23"/>
      <c r="L10" s="23"/>
      <c r="M10" s="23"/>
      <c r="N10" s="23"/>
    </row>
    <row r="11" spans="1:14" ht="39.6" customHeight="1" x14ac:dyDescent="0.2">
      <c r="A11" s="446" t="s">
        <v>387</v>
      </c>
      <c r="B11" s="446" t="s">
        <v>388</v>
      </c>
      <c r="C11" s="449">
        <v>0.36</v>
      </c>
      <c r="D11" s="446" t="s">
        <v>395</v>
      </c>
      <c r="E11" s="443">
        <v>85700</v>
      </c>
      <c r="F11" s="443">
        <v>1937</v>
      </c>
      <c r="G11" s="443">
        <v>29140</v>
      </c>
      <c r="H11" s="443">
        <v>27765</v>
      </c>
      <c r="I11" s="23"/>
      <c r="J11" s="23"/>
      <c r="K11" s="23"/>
      <c r="L11" s="23"/>
      <c r="M11" s="23"/>
      <c r="N11" s="23"/>
    </row>
    <row r="12" spans="1:14" ht="2.4500000000000002" customHeight="1" thickBot="1" x14ac:dyDescent="0.25">
      <c r="A12" s="447"/>
      <c r="B12" s="447"/>
      <c r="C12" s="450"/>
      <c r="D12" s="447"/>
      <c r="E12" s="444"/>
      <c r="F12" s="444"/>
      <c r="G12" s="444"/>
      <c r="H12" s="444"/>
      <c r="I12" s="23"/>
      <c r="J12" s="23"/>
      <c r="K12" s="23"/>
      <c r="L12" s="23"/>
      <c r="M12" s="23"/>
      <c r="N12" s="23"/>
    </row>
    <row r="13" spans="1:14" ht="15" hidden="1" thickBot="1" x14ac:dyDescent="0.25">
      <c r="A13" s="448"/>
      <c r="B13" s="448"/>
      <c r="C13" s="451"/>
      <c r="D13" s="448"/>
      <c r="E13" s="445"/>
      <c r="F13" s="445"/>
      <c r="G13" s="445"/>
      <c r="H13" s="445"/>
      <c r="I13" s="23"/>
      <c r="J13" s="23"/>
      <c r="K13" s="23"/>
      <c r="L13" s="23"/>
      <c r="M13" s="23"/>
      <c r="N13" s="23"/>
    </row>
    <row r="14" spans="1:14" ht="13.15" customHeight="1" x14ac:dyDescent="0.2">
      <c r="A14" s="446" t="s">
        <v>389</v>
      </c>
      <c r="B14" s="446" t="s">
        <v>390</v>
      </c>
      <c r="C14" s="449">
        <v>2.63</v>
      </c>
      <c r="D14" s="446" t="s">
        <v>391</v>
      </c>
      <c r="E14" s="443">
        <v>5600</v>
      </c>
      <c r="F14" s="443">
        <v>1034455</v>
      </c>
      <c r="G14" s="443">
        <v>1370143.9</v>
      </c>
      <c r="H14" s="443">
        <v>732403</v>
      </c>
      <c r="I14" s="23"/>
      <c r="J14" s="23"/>
      <c r="K14" s="23"/>
      <c r="L14" s="23"/>
      <c r="M14" s="23"/>
      <c r="N14" s="23"/>
    </row>
    <row r="15" spans="1:14" ht="13.15" customHeight="1" x14ac:dyDescent="0.2">
      <c r="A15" s="447"/>
      <c r="B15" s="447"/>
      <c r="C15" s="450"/>
      <c r="D15" s="447"/>
      <c r="E15" s="444"/>
      <c r="F15" s="444"/>
      <c r="G15" s="444"/>
      <c r="H15" s="444"/>
      <c r="I15" s="23"/>
      <c r="J15" s="23"/>
      <c r="K15" s="23"/>
      <c r="L15" s="23"/>
      <c r="M15" s="23"/>
      <c r="N15" s="23"/>
    </row>
    <row r="16" spans="1:14" ht="54.75" customHeight="1" thickBot="1" x14ac:dyDescent="0.25">
      <c r="A16" s="448"/>
      <c r="B16" s="448"/>
      <c r="C16" s="451"/>
      <c r="D16" s="448"/>
      <c r="E16" s="445"/>
      <c r="F16" s="445"/>
      <c r="G16" s="445"/>
      <c r="H16" s="445"/>
      <c r="I16" s="23"/>
      <c r="J16" s="23"/>
      <c r="K16" s="23"/>
      <c r="L16" s="23"/>
      <c r="M16" s="23"/>
      <c r="N16" s="23"/>
    </row>
    <row r="17" spans="1:15" ht="14.25" x14ac:dyDescent="0.2">
      <c r="A17" s="446" t="s">
        <v>392</v>
      </c>
      <c r="B17" s="446" t="s">
        <v>393</v>
      </c>
      <c r="C17" s="449">
        <v>2.19</v>
      </c>
      <c r="D17" s="446" t="s">
        <v>396</v>
      </c>
      <c r="E17" s="452">
        <v>0</v>
      </c>
      <c r="F17" s="443">
        <v>1034455</v>
      </c>
      <c r="G17" s="443">
        <v>1370143.9</v>
      </c>
      <c r="H17" s="443">
        <v>732403</v>
      </c>
      <c r="I17" s="23"/>
      <c r="J17" s="23"/>
      <c r="K17" s="23"/>
      <c r="L17" s="23"/>
      <c r="M17" s="23"/>
      <c r="N17" s="23"/>
    </row>
    <row r="18" spans="1:15" ht="14.25" hidden="1" customHeight="1" x14ac:dyDescent="0.2">
      <c r="A18" s="447"/>
      <c r="B18" s="447"/>
      <c r="C18" s="450"/>
      <c r="D18" s="447"/>
      <c r="E18" s="453"/>
      <c r="F18" s="444"/>
      <c r="G18" s="444"/>
      <c r="H18" s="444"/>
      <c r="I18" s="23"/>
      <c r="J18" s="23"/>
      <c r="K18" s="23"/>
      <c r="L18" s="23"/>
      <c r="M18" s="23"/>
      <c r="N18" s="23"/>
    </row>
    <row r="19" spans="1:15" ht="85.5" customHeight="1" thickBot="1" x14ac:dyDescent="0.25">
      <c r="A19" s="448"/>
      <c r="B19" s="448"/>
      <c r="C19" s="451"/>
      <c r="D19" s="448"/>
      <c r="E19" s="454"/>
      <c r="F19" s="445"/>
      <c r="G19" s="445"/>
      <c r="H19" s="445"/>
      <c r="I19" s="23"/>
      <c r="J19" s="23"/>
      <c r="K19" s="23"/>
      <c r="L19" s="23"/>
      <c r="M19" s="23"/>
      <c r="N19" s="23"/>
    </row>
    <row r="20" spans="1:15" ht="64.150000000000006" customHeight="1" x14ac:dyDescent="0.2">
      <c r="A20" s="23"/>
      <c r="B20" s="23"/>
      <c r="C20" s="23"/>
      <c r="D20" s="23"/>
      <c r="E20" s="23"/>
      <c r="F20" s="23"/>
      <c r="G20" s="23"/>
      <c r="H20" s="23"/>
      <c r="I20" s="23"/>
      <c r="J20" s="23"/>
      <c r="K20" s="23"/>
      <c r="L20" s="23"/>
      <c r="M20" s="23"/>
      <c r="N20" s="23"/>
    </row>
    <row r="21" spans="1:15" ht="14.25" x14ac:dyDescent="0.2">
      <c r="A21" s="23"/>
      <c r="B21" s="23"/>
      <c r="C21" s="23"/>
      <c r="D21" s="23"/>
      <c r="E21" s="23"/>
      <c r="F21" s="23"/>
      <c r="G21" s="23"/>
      <c r="H21" s="23"/>
      <c r="I21" s="23"/>
      <c r="J21" s="23"/>
      <c r="K21" s="23"/>
      <c r="L21" s="23"/>
      <c r="M21" s="23"/>
      <c r="N21" s="23"/>
    </row>
    <row r="22" spans="1:15" ht="14.25" x14ac:dyDescent="0.2">
      <c r="A22" s="23" t="s">
        <v>397</v>
      </c>
      <c r="B22" s="23"/>
      <c r="C22" s="23"/>
      <c r="D22" s="23"/>
      <c r="E22" s="23"/>
      <c r="F22" s="23"/>
      <c r="G22" s="23"/>
      <c r="H22" s="23"/>
      <c r="I22" s="23"/>
      <c r="J22" s="23"/>
      <c r="K22" s="23"/>
      <c r="L22" s="23"/>
      <c r="M22" s="23"/>
      <c r="N22" s="23"/>
    </row>
    <row r="23" spans="1:15" ht="14.25" x14ac:dyDescent="0.2">
      <c r="A23" s="23" t="s">
        <v>499</v>
      </c>
      <c r="B23" s="23"/>
      <c r="C23" s="23"/>
      <c r="D23" s="23"/>
      <c r="E23" s="23"/>
      <c r="F23" s="23"/>
      <c r="G23" s="23"/>
      <c r="H23" s="23"/>
      <c r="I23" s="23"/>
      <c r="J23" s="23"/>
      <c r="K23" s="23"/>
      <c r="L23" s="23"/>
      <c r="M23" s="23"/>
      <c r="N23" s="23"/>
    </row>
    <row r="24" spans="1:15" ht="14.25" x14ac:dyDescent="0.2">
      <c r="A24" s="23"/>
      <c r="B24" s="23"/>
      <c r="C24" s="23"/>
      <c r="D24" s="23"/>
      <c r="E24" s="23"/>
      <c r="F24" s="23"/>
      <c r="G24" s="23"/>
      <c r="H24" s="23"/>
      <c r="I24" s="23"/>
      <c r="J24" s="23"/>
      <c r="K24" s="23"/>
      <c r="L24" s="23"/>
      <c r="M24" s="23"/>
      <c r="N24" s="23"/>
    </row>
    <row r="25" spans="1:15" ht="15" thickBot="1" x14ac:dyDescent="0.25">
      <c r="A25" s="23"/>
      <c r="B25" s="23"/>
      <c r="C25" s="23"/>
      <c r="D25" s="23"/>
      <c r="E25" s="23"/>
      <c r="F25" s="23"/>
      <c r="G25" s="23"/>
      <c r="H25" s="23"/>
      <c r="I25" s="23"/>
      <c r="J25" s="23"/>
      <c r="K25" s="23"/>
      <c r="L25" s="23"/>
      <c r="M25" s="23"/>
      <c r="N25" s="23"/>
    </row>
    <row r="26" spans="1:15" x14ac:dyDescent="0.2">
      <c r="A26" s="440" t="s">
        <v>398</v>
      </c>
      <c r="B26" s="440" t="s">
        <v>399</v>
      </c>
      <c r="C26" s="440" t="s">
        <v>400</v>
      </c>
      <c r="D26" s="440" t="s">
        <v>401</v>
      </c>
      <c r="E26" s="440" t="s">
        <v>402</v>
      </c>
      <c r="F26" s="440" t="s">
        <v>403</v>
      </c>
      <c r="G26" s="440" t="s">
        <v>401</v>
      </c>
      <c r="H26" s="421" t="s">
        <v>404</v>
      </c>
      <c r="I26" s="422"/>
      <c r="J26" s="423"/>
      <c r="K26" s="423"/>
      <c r="L26" s="423"/>
      <c r="M26" s="423"/>
      <c r="N26" s="423"/>
      <c r="O26" s="424"/>
    </row>
    <row r="27" spans="1:15" x14ac:dyDescent="0.2">
      <c r="A27" s="441"/>
      <c r="B27" s="441"/>
      <c r="C27" s="441"/>
      <c r="D27" s="441"/>
      <c r="E27" s="441"/>
      <c r="F27" s="441"/>
      <c r="G27" s="441"/>
      <c r="H27" s="425"/>
      <c r="I27" s="426"/>
      <c r="J27" s="337"/>
      <c r="K27" s="337"/>
      <c r="L27" s="337"/>
      <c r="M27" s="337"/>
      <c r="N27" s="337"/>
      <c r="O27" s="427"/>
    </row>
    <row r="28" spans="1:15" ht="13.5" thickBot="1" x14ac:dyDescent="0.25">
      <c r="A28" s="441"/>
      <c r="B28" s="442"/>
      <c r="C28" s="442"/>
      <c r="D28" s="441"/>
      <c r="E28" s="442"/>
      <c r="F28" s="442"/>
      <c r="G28" s="441"/>
      <c r="H28" s="425"/>
      <c r="I28" s="426"/>
      <c r="J28" s="337"/>
      <c r="K28" s="337"/>
      <c r="L28" s="337"/>
      <c r="M28" s="337"/>
      <c r="N28" s="337"/>
      <c r="O28" s="427"/>
    </row>
    <row r="29" spans="1:15" ht="26.25" customHeight="1" thickBot="1" x14ac:dyDescent="0.25">
      <c r="A29" s="442"/>
      <c r="B29" s="272" t="s">
        <v>405</v>
      </c>
      <c r="C29" s="272" t="s">
        <v>406</v>
      </c>
      <c r="D29" s="442"/>
      <c r="E29" s="272" t="s">
        <v>407</v>
      </c>
      <c r="F29" s="272" t="s">
        <v>406</v>
      </c>
      <c r="G29" s="442"/>
      <c r="H29" s="428"/>
      <c r="I29" s="429"/>
      <c r="J29" s="430"/>
      <c r="K29" s="430"/>
      <c r="L29" s="430"/>
      <c r="M29" s="430"/>
      <c r="N29" s="430"/>
      <c r="O29" s="431"/>
    </row>
    <row r="30" spans="1:15" ht="39.950000000000003" customHeight="1" thickBot="1" x14ac:dyDescent="0.25">
      <c r="A30" s="267" t="s">
        <v>408</v>
      </c>
      <c r="B30" s="271">
        <v>0</v>
      </c>
      <c r="C30" s="271">
        <v>0</v>
      </c>
      <c r="D30" s="273">
        <v>0</v>
      </c>
      <c r="E30" s="271">
        <v>33162.26</v>
      </c>
      <c r="F30" s="271">
        <v>32129.93</v>
      </c>
      <c r="G30" s="273">
        <f>E30-F30</f>
        <v>1032.3300000000017</v>
      </c>
      <c r="H30" s="432" t="s">
        <v>501</v>
      </c>
      <c r="I30" s="433"/>
      <c r="J30" s="434"/>
      <c r="K30" s="434"/>
      <c r="L30" s="434"/>
      <c r="M30" s="434"/>
      <c r="N30" s="434"/>
      <c r="O30" s="435"/>
    </row>
    <row r="31" spans="1:15" ht="39.950000000000003" customHeight="1" thickBot="1" x14ac:dyDescent="0.25">
      <c r="A31" s="267" t="s">
        <v>384</v>
      </c>
      <c r="B31" s="271">
        <v>0</v>
      </c>
      <c r="C31" s="271">
        <v>0</v>
      </c>
      <c r="D31" s="273">
        <v>0</v>
      </c>
      <c r="E31" s="271">
        <v>1171.2</v>
      </c>
      <c r="F31" s="271">
        <v>1171.2</v>
      </c>
      <c r="G31" s="273">
        <v>0</v>
      </c>
      <c r="H31" s="436"/>
      <c r="I31" s="437"/>
      <c r="J31" s="434"/>
      <c r="K31" s="434"/>
      <c r="L31" s="434"/>
      <c r="M31" s="434"/>
      <c r="N31" s="434"/>
      <c r="O31" s="435"/>
    </row>
    <row r="32" spans="1:15" ht="39.950000000000003" customHeight="1" thickBot="1" x14ac:dyDescent="0.25">
      <c r="A32" s="267" t="s">
        <v>500</v>
      </c>
      <c r="B32" s="271">
        <v>10286.93</v>
      </c>
      <c r="C32" s="271">
        <v>0</v>
      </c>
      <c r="D32" s="273">
        <v>0</v>
      </c>
      <c r="E32" s="271">
        <v>0</v>
      </c>
      <c r="F32" s="271">
        <v>10286.93</v>
      </c>
      <c r="G32" s="273">
        <v>0</v>
      </c>
      <c r="H32" s="436"/>
      <c r="I32" s="438"/>
      <c r="J32" s="434"/>
      <c r="K32" s="434"/>
      <c r="L32" s="434"/>
      <c r="M32" s="434"/>
      <c r="N32" s="434"/>
      <c r="O32" s="435"/>
    </row>
    <row r="33" spans="1:14" ht="14.25" x14ac:dyDescent="0.2">
      <c r="A33" s="23"/>
      <c r="B33" s="23"/>
      <c r="C33" s="23"/>
      <c r="D33" s="23"/>
      <c r="E33" s="23"/>
      <c r="F33" s="23"/>
      <c r="G33" s="23"/>
      <c r="H33" s="23"/>
      <c r="I33" s="206"/>
      <c r="J33" s="23"/>
      <c r="K33" s="23"/>
      <c r="L33" s="23"/>
      <c r="M33" s="23"/>
      <c r="N33" s="23"/>
    </row>
    <row r="34" spans="1:14" ht="14.25" x14ac:dyDescent="0.2">
      <c r="A34" s="439" t="s">
        <v>409</v>
      </c>
      <c r="B34" s="361"/>
      <c r="C34" s="361"/>
      <c r="D34" s="361"/>
      <c r="E34" s="361"/>
      <c r="F34" s="361"/>
      <c r="G34" s="361"/>
      <c r="H34" s="361"/>
      <c r="I34" s="206"/>
      <c r="J34" s="23"/>
      <c r="K34" s="23"/>
      <c r="L34" s="23"/>
      <c r="M34" s="23"/>
      <c r="N34" s="23"/>
    </row>
    <row r="35" spans="1:14" ht="14.25" x14ac:dyDescent="0.2">
      <c r="A35" s="23"/>
      <c r="B35" s="23"/>
      <c r="C35" s="23"/>
      <c r="D35" s="23"/>
      <c r="E35" s="23"/>
      <c r="F35" s="23"/>
      <c r="G35" s="23"/>
      <c r="H35" s="23"/>
      <c r="I35" s="206"/>
      <c r="J35" s="23"/>
      <c r="K35" s="23"/>
      <c r="L35" s="23"/>
      <c r="M35" s="23"/>
      <c r="N35" s="23"/>
    </row>
    <row r="36" spans="1:14" ht="14.25" x14ac:dyDescent="0.2">
      <c r="A36" s="23"/>
      <c r="B36" s="23"/>
      <c r="C36" s="23"/>
      <c r="D36" s="23"/>
      <c r="E36" s="23"/>
      <c r="F36" s="23"/>
      <c r="G36" s="23"/>
      <c r="H36" s="23"/>
      <c r="I36" s="23"/>
      <c r="J36" s="23"/>
      <c r="K36" s="23"/>
      <c r="L36" s="23"/>
      <c r="M36" s="23"/>
      <c r="N36" s="23"/>
    </row>
    <row r="37" spans="1:14" ht="30" customHeight="1" x14ac:dyDescent="0.2">
      <c r="I37" s="23"/>
      <c r="J37" s="23"/>
      <c r="K37" s="23"/>
      <c r="L37" s="23"/>
      <c r="M37" s="23"/>
      <c r="N37" s="23"/>
    </row>
    <row r="38" spans="1:14" ht="14.25" x14ac:dyDescent="0.2">
      <c r="I38" s="23"/>
      <c r="J38" s="23"/>
      <c r="K38" s="23"/>
      <c r="L38" s="23"/>
      <c r="M38" s="23"/>
      <c r="N38" s="23"/>
    </row>
    <row r="39" spans="1:14" ht="14.25" x14ac:dyDescent="0.2">
      <c r="I39" s="23" t="s">
        <v>430</v>
      </c>
      <c r="J39" s="23"/>
      <c r="K39" s="23"/>
      <c r="L39" s="23"/>
      <c r="M39" s="23"/>
      <c r="N39" s="23"/>
    </row>
  </sheetData>
  <mergeCells count="47">
    <mergeCell ref="F6:H6"/>
    <mergeCell ref="F8:F10"/>
    <mergeCell ref="G8:G10"/>
    <mergeCell ref="H8:H10"/>
    <mergeCell ref="A11:A13"/>
    <mergeCell ref="B11:B13"/>
    <mergeCell ref="C11:C13"/>
    <mergeCell ref="D11:D13"/>
    <mergeCell ref="E11:E13"/>
    <mergeCell ref="F11:F13"/>
    <mergeCell ref="A8:A10"/>
    <mergeCell ref="B8:B10"/>
    <mergeCell ref="C8:C10"/>
    <mergeCell ref="D8:D10"/>
    <mergeCell ref="E8:E10"/>
    <mergeCell ref="A14:A16"/>
    <mergeCell ref="B14:B16"/>
    <mergeCell ref="C14:C16"/>
    <mergeCell ref="D14:D16"/>
    <mergeCell ref="E14:E16"/>
    <mergeCell ref="G17:G19"/>
    <mergeCell ref="H17:H19"/>
    <mergeCell ref="G11:G13"/>
    <mergeCell ref="H11:H13"/>
    <mergeCell ref="F14:F16"/>
    <mergeCell ref="G14:G16"/>
    <mergeCell ref="A4:N4"/>
    <mergeCell ref="A3:N3"/>
    <mergeCell ref="A26:A29"/>
    <mergeCell ref="B26:B28"/>
    <mergeCell ref="C26:C28"/>
    <mergeCell ref="D26:D29"/>
    <mergeCell ref="E26:E28"/>
    <mergeCell ref="F26:F28"/>
    <mergeCell ref="G26:G29"/>
    <mergeCell ref="H14:H16"/>
    <mergeCell ref="A17:A19"/>
    <mergeCell ref="B17:B19"/>
    <mergeCell ref="C17:C19"/>
    <mergeCell ref="D17:D19"/>
    <mergeCell ref="E17:E19"/>
    <mergeCell ref="F17:F19"/>
    <mergeCell ref="H26:O29"/>
    <mergeCell ref="H30:O30"/>
    <mergeCell ref="H31:O31"/>
    <mergeCell ref="H32:O32"/>
    <mergeCell ref="A34:H34"/>
  </mergeCells>
  <pageMargins left="0.7" right="0.7" top="0.75" bottom="0.75" header="0.3" footer="0.3"/>
  <pageSetup paperSize="9" scale="95"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election activeCell="O20" sqref="O20"/>
    </sheetView>
  </sheetViews>
  <sheetFormatPr defaultRowHeight="12.75" x14ac:dyDescent="0.2"/>
  <cols>
    <col min="14" max="14" width="19.28515625" customWidth="1"/>
    <col min="15" max="15" width="18.28515625" customWidth="1"/>
  </cols>
  <sheetData>
    <row r="1" spans="1:16" ht="15" x14ac:dyDescent="0.25">
      <c r="A1" s="155" t="s">
        <v>410</v>
      </c>
      <c r="B1" s="23"/>
      <c r="C1" s="23"/>
      <c r="D1" s="23"/>
      <c r="E1" s="23"/>
      <c r="F1" s="23"/>
      <c r="G1" s="23"/>
      <c r="H1" s="23"/>
      <c r="I1" s="23"/>
      <c r="J1" s="23"/>
      <c r="K1" s="23"/>
      <c r="L1" s="23"/>
      <c r="M1" s="23"/>
      <c r="N1" s="23"/>
      <c r="O1" s="23"/>
      <c r="P1" s="23"/>
    </row>
    <row r="2" spans="1:16" ht="14.25" x14ac:dyDescent="0.2">
      <c r="A2" s="23"/>
      <c r="B2" s="23"/>
      <c r="C2" s="23"/>
      <c r="D2" s="23"/>
      <c r="E2" s="23"/>
      <c r="F2" s="23"/>
      <c r="G2" s="23"/>
      <c r="H2" s="23"/>
      <c r="I2" s="23"/>
      <c r="J2" s="23"/>
      <c r="K2" s="23"/>
      <c r="L2" s="23"/>
      <c r="M2" s="23"/>
      <c r="N2" s="23"/>
      <c r="O2" s="23"/>
      <c r="P2" s="23"/>
    </row>
    <row r="3" spans="1:16" ht="34.15" customHeight="1" x14ac:dyDescent="0.2">
      <c r="A3" s="360" t="s">
        <v>411</v>
      </c>
      <c r="B3" s="361"/>
      <c r="C3" s="361"/>
      <c r="D3" s="361"/>
      <c r="E3" s="361"/>
      <c r="F3" s="361"/>
      <c r="G3" s="361"/>
      <c r="H3" s="361"/>
      <c r="I3" s="361"/>
      <c r="J3" s="361"/>
      <c r="K3" s="361"/>
      <c r="L3" s="361"/>
      <c r="M3" s="361"/>
      <c r="N3" s="361"/>
      <c r="O3" s="361"/>
      <c r="P3" s="23"/>
    </row>
    <row r="4" spans="1:16" ht="45.6" customHeight="1" x14ac:dyDescent="0.2">
      <c r="A4" s="360" t="s">
        <v>412</v>
      </c>
      <c r="B4" s="361"/>
      <c r="C4" s="361"/>
      <c r="D4" s="361"/>
      <c r="E4" s="361"/>
      <c r="F4" s="361"/>
      <c r="G4" s="361"/>
      <c r="H4" s="361"/>
      <c r="I4" s="361"/>
      <c r="J4" s="361"/>
      <c r="K4" s="361"/>
      <c r="L4" s="361"/>
      <c r="M4" s="361"/>
      <c r="N4" s="361"/>
      <c r="O4" s="458"/>
      <c r="P4" s="23"/>
    </row>
    <row r="5" spans="1:16" ht="14.25" x14ac:dyDescent="0.2">
      <c r="A5" s="23"/>
      <c r="B5" s="23"/>
      <c r="C5" s="23"/>
      <c r="D5" s="23"/>
      <c r="E5" s="23"/>
      <c r="F5" s="23"/>
      <c r="G5" s="23"/>
      <c r="H5" s="23"/>
      <c r="I5" s="23"/>
      <c r="J5" s="23"/>
      <c r="K5" s="23"/>
      <c r="L5" s="23"/>
      <c r="M5" s="23"/>
      <c r="N5" s="23"/>
      <c r="O5" s="23"/>
      <c r="P5" s="23"/>
    </row>
    <row r="6" spans="1:16" ht="14.25" x14ac:dyDescent="0.2">
      <c r="A6" s="23"/>
      <c r="B6" s="23"/>
      <c r="C6" s="23"/>
      <c r="D6" s="23"/>
      <c r="E6" s="23"/>
      <c r="F6" s="23"/>
      <c r="G6" s="23"/>
      <c r="H6" s="23"/>
      <c r="I6" s="23"/>
      <c r="J6" s="23"/>
      <c r="K6" s="23"/>
      <c r="L6" s="23"/>
      <c r="M6" s="23"/>
      <c r="N6" s="23"/>
      <c r="O6" s="23"/>
      <c r="P6" s="23"/>
    </row>
    <row r="7" spans="1:16" ht="15" x14ac:dyDescent="0.25">
      <c r="A7" s="155" t="s">
        <v>442</v>
      </c>
      <c r="B7" s="23"/>
      <c r="C7" s="23"/>
      <c r="D7" s="23"/>
      <c r="E7" s="23"/>
      <c r="F7" s="23"/>
      <c r="G7" s="23"/>
      <c r="H7" s="23"/>
      <c r="I7" s="23"/>
      <c r="J7" s="23"/>
      <c r="K7" s="23"/>
      <c r="L7" s="23"/>
      <c r="M7" s="23"/>
      <c r="N7" s="23"/>
      <c r="O7" s="23"/>
      <c r="P7" s="23"/>
    </row>
    <row r="8" spans="1:16" ht="46.9" customHeight="1" x14ac:dyDescent="0.2">
      <c r="A8" s="360" t="s">
        <v>413</v>
      </c>
      <c r="B8" s="361"/>
      <c r="C8" s="361"/>
      <c r="D8" s="361"/>
      <c r="E8" s="361"/>
      <c r="F8" s="361"/>
      <c r="G8" s="361"/>
      <c r="H8" s="361"/>
      <c r="I8" s="361"/>
      <c r="J8" s="361"/>
      <c r="K8" s="361"/>
      <c r="L8" s="361"/>
      <c r="M8" s="361"/>
      <c r="N8" s="361"/>
      <c r="O8" s="361"/>
      <c r="P8" s="23"/>
    </row>
    <row r="9" spans="1:16" ht="42.6" customHeight="1" x14ac:dyDescent="0.2">
      <c r="A9" s="360" t="s">
        <v>414</v>
      </c>
      <c r="B9" s="361"/>
      <c r="C9" s="361"/>
      <c r="D9" s="361"/>
      <c r="E9" s="361"/>
      <c r="F9" s="361"/>
      <c r="G9" s="361"/>
      <c r="H9" s="361"/>
      <c r="I9" s="361"/>
      <c r="J9" s="361"/>
      <c r="K9" s="361"/>
      <c r="L9" s="361"/>
      <c r="M9" s="361"/>
      <c r="N9" s="361"/>
      <c r="O9" s="361"/>
      <c r="P9" s="23"/>
    </row>
    <row r="10" spans="1:16" ht="42" customHeight="1" x14ac:dyDescent="0.2">
      <c r="A10" s="360" t="s">
        <v>415</v>
      </c>
      <c r="B10" s="361"/>
      <c r="C10" s="361"/>
      <c r="D10" s="361"/>
      <c r="E10" s="361"/>
      <c r="F10" s="361"/>
      <c r="G10" s="361"/>
      <c r="H10" s="361"/>
      <c r="I10" s="361"/>
      <c r="J10" s="361"/>
      <c r="K10" s="361"/>
      <c r="L10" s="361"/>
      <c r="M10" s="361"/>
      <c r="N10" s="361"/>
      <c r="O10" s="361"/>
      <c r="P10" s="23"/>
    </row>
    <row r="11" spans="1:16" ht="25.9" customHeight="1" x14ac:dyDescent="0.2">
      <c r="A11" s="360" t="s">
        <v>416</v>
      </c>
      <c r="B11" s="361"/>
      <c r="C11" s="361"/>
      <c r="D11" s="361"/>
      <c r="E11" s="361"/>
      <c r="F11" s="361"/>
      <c r="G11" s="361"/>
      <c r="H11" s="361"/>
      <c r="I11" s="361"/>
      <c r="J11" s="361"/>
      <c r="K11" s="361"/>
      <c r="L11" s="361"/>
      <c r="M11" s="361"/>
      <c r="N11" s="361"/>
      <c r="O11" s="361"/>
      <c r="P11" s="23"/>
    </row>
    <row r="12" spans="1:16" ht="25.9" customHeight="1" x14ac:dyDescent="0.2">
      <c r="A12" s="360" t="s">
        <v>417</v>
      </c>
      <c r="B12" s="361"/>
      <c r="C12" s="361"/>
      <c r="D12" s="361"/>
      <c r="E12" s="361"/>
      <c r="F12" s="361"/>
      <c r="G12" s="361"/>
      <c r="H12" s="361"/>
      <c r="I12" s="361"/>
      <c r="J12" s="361"/>
      <c r="K12" s="361"/>
      <c r="L12" s="361"/>
      <c r="M12" s="361"/>
      <c r="N12" s="361"/>
      <c r="O12" s="361"/>
      <c r="P12" s="23"/>
    </row>
    <row r="13" spans="1:16" ht="31.9" customHeight="1" x14ac:dyDescent="0.2">
      <c r="A13" s="360" t="s">
        <v>418</v>
      </c>
      <c r="B13" s="361"/>
      <c r="C13" s="361"/>
      <c r="D13" s="361"/>
      <c r="E13" s="361"/>
      <c r="F13" s="361"/>
      <c r="G13" s="361"/>
      <c r="H13" s="361"/>
      <c r="I13" s="361"/>
      <c r="J13" s="361"/>
      <c r="K13" s="361"/>
      <c r="L13" s="361"/>
      <c r="M13" s="361"/>
      <c r="N13" s="361"/>
      <c r="O13" s="361"/>
      <c r="P13" s="23"/>
    </row>
    <row r="14" spans="1:16" ht="39" customHeight="1" x14ac:dyDescent="0.2">
      <c r="A14" s="360" t="s">
        <v>419</v>
      </c>
      <c r="B14" s="361"/>
      <c r="C14" s="361"/>
      <c r="D14" s="361"/>
      <c r="E14" s="361"/>
      <c r="F14" s="361"/>
      <c r="G14" s="361"/>
      <c r="H14" s="361"/>
      <c r="I14" s="361"/>
      <c r="J14" s="361"/>
      <c r="K14" s="361"/>
      <c r="L14" s="361"/>
      <c r="M14" s="361"/>
      <c r="N14" s="361"/>
      <c r="O14" s="361"/>
      <c r="P14" s="23"/>
    </row>
    <row r="15" spans="1:16" ht="14.25" x14ac:dyDescent="0.2">
      <c r="A15" s="360" t="s">
        <v>422</v>
      </c>
      <c r="B15" s="361"/>
      <c r="C15" s="361"/>
      <c r="D15" s="361"/>
      <c r="E15" s="361"/>
      <c r="F15" s="361"/>
      <c r="G15" s="361"/>
      <c r="H15" s="361"/>
      <c r="I15" s="361"/>
      <c r="J15" s="361"/>
      <c r="K15" s="361"/>
      <c r="L15" s="361"/>
      <c r="M15" s="361"/>
      <c r="N15" s="361"/>
      <c r="O15" s="361"/>
      <c r="P15" s="23"/>
    </row>
    <row r="16" spans="1:16" ht="14.25" x14ac:dyDescent="0.2">
      <c r="A16" s="360" t="s">
        <v>420</v>
      </c>
      <c r="B16" s="361"/>
      <c r="C16" s="361"/>
      <c r="D16" s="361"/>
      <c r="E16" s="361"/>
      <c r="F16" s="361"/>
      <c r="G16" s="361"/>
      <c r="H16" s="361"/>
      <c r="I16" s="361"/>
      <c r="J16" s="361"/>
      <c r="K16" s="361"/>
      <c r="L16" s="361"/>
      <c r="M16" s="361"/>
      <c r="N16" s="361"/>
      <c r="O16" s="361"/>
      <c r="P16" s="23"/>
    </row>
    <row r="17" spans="1:16" ht="14.25" x14ac:dyDescent="0.2">
      <c r="A17" s="360" t="s">
        <v>421</v>
      </c>
      <c r="B17" s="361"/>
      <c r="C17" s="361"/>
      <c r="D17" s="361"/>
      <c r="E17" s="361"/>
      <c r="F17" s="361"/>
      <c r="G17" s="361"/>
      <c r="H17" s="361"/>
      <c r="I17" s="361"/>
      <c r="J17" s="361"/>
      <c r="K17" s="361"/>
      <c r="L17" s="361"/>
      <c r="M17" s="361"/>
      <c r="N17" s="361"/>
      <c r="O17" s="361"/>
      <c r="P17" s="23"/>
    </row>
    <row r="18" spans="1:16" ht="14.25" x14ac:dyDescent="0.2">
      <c r="A18" s="23"/>
      <c r="B18" s="23"/>
      <c r="C18" s="23"/>
      <c r="D18" s="23"/>
      <c r="E18" s="23"/>
      <c r="F18" s="23"/>
      <c r="G18" s="23"/>
      <c r="H18" s="23"/>
      <c r="I18" s="23"/>
      <c r="J18" s="23"/>
      <c r="K18" s="23"/>
      <c r="L18" s="23"/>
      <c r="M18" s="23"/>
      <c r="N18" s="23"/>
      <c r="O18" s="23"/>
      <c r="P18" s="23"/>
    </row>
    <row r="19" spans="1:16" ht="14.25" x14ac:dyDescent="0.2">
      <c r="A19" s="23"/>
      <c r="B19" s="23"/>
      <c r="C19" s="23"/>
      <c r="D19" s="23"/>
      <c r="E19" s="23"/>
      <c r="F19" s="23"/>
      <c r="G19" s="23"/>
      <c r="H19" s="23"/>
      <c r="I19" s="23"/>
      <c r="J19" s="23"/>
      <c r="K19" s="23"/>
      <c r="L19" s="23"/>
      <c r="M19" s="23"/>
      <c r="N19" s="23"/>
      <c r="O19" s="23" t="s">
        <v>467</v>
      </c>
    </row>
  </sheetData>
  <mergeCells count="12">
    <mergeCell ref="A16:O16"/>
    <mergeCell ref="A17:O17"/>
    <mergeCell ref="A11:O11"/>
    <mergeCell ref="A12:O12"/>
    <mergeCell ref="A13:O13"/>
    <mergeCell ref="A14:O14"/>
    <mergeCell ref="A15:O15"/>
    <mergeCell ref="A3:O3"/>
    <mergeCell ref="A8:O8"/>
    <mergeCell ref="A9:O9"/>
    <mergeCell ref="A10:O10"/>
    <mergeCell ref="A4:O4"/>
  </mergeCells>
  <pageMargins left="0.7" right="0.7" top="0.62" bottom="0.75" header="0.3" footer="0.3"/>
  <pageSetup paperSize="9" scale="8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C53"/>
  <sheetViews>
    <sheetView zoomScaleNormal="100" workbookViewId="0">
      <selection activeCell="B45" sqref="B45"/>
    </sheetView>
  </sheetViews>
  <sheetFormatPr defaultColWidth="9.140625" defaultRowHeight="15" x14ac:dyDescent="0.2"/>
  <cols>
    <col min="1" max="1" width="17.7109375" style="3" customWidth="1"/>
    <col min="2" max="2" width="50.7109375" style="3" customWidth="1"/>
    <col min="3" max="3" width="57.85546875" style="3" customWidth="1"/>
    <col min="4" max="4" width="0.7109375" style="3" hidden="1" customWidth="1"/>
    <col min="5" max="5" width="4.7109375" style="3" customWidth="1"/>
    <col min="6" max="237" width="9.140625" style="3"/>
    <col min="238" max="16384" width="9.140625" style="4"/>
  </cols>
  <sheetData>
    <row r="3" spans="1:5" s="12" customFormat="1" ht="28.5" customHeight="1" x14ac:dyDescent="0.2">
      <c r="A3" s="459" t="s">
        <v>60</v>
      </c>
      <c r="B3" s="460"/>
      <c r="C3" s="460"/>
      <c r="D3" s="461"/>
      <c r="E3" s="461"/>
    </row>
    <row r="4" spans="1:5" s="6" customFormat="1" x14ac:dyDescent="0.2"/>
    <row r="5" spans="1:5" s="6" customFormat="1" x14ac:dyDescent="0.2"/>
    <row r="6" spans="1:5" s="6" customFormat="1" x14ac:dyDescent="0.2"/>
    <row r="7" spans="1:5" s="6" customFormat="1" x14ac:dyDescent="0.2"/>
    <row r="8" spans="1:5" s="6" customFormat="1" x14ac:dyDescent="0.2"/>
    <row r="9" spans="1:5" s="6" customFormat="1" x14ac:dyDescent="0.2"/>
    <row r="10" spans="1:5" s="6" customFormat="1" x14ac:dyDescent="0.2"/>
    <row r="11" spans="1:5" s="6" customFormat="1" x14ac:dyDescent="0.2"/>
    <row r="12" spans="1:5" s="6" customFormat="1" x14ac:dyDescent="0.2"/>
    <row r="13" spans="1:5" s="6" customFormat="1" x14ac:dyDescent="0.2"/>
    <row r="14" spans="1:5" s="6" customFormat="1" x14ac:dyDescent="0.2"/>
    <row r="15" spans="1:5" s="6" customFormat="1" x14ac:dyDescent="0.2"/>
    <row r="16" spans="1:5" s="6" customFormat="1" x14ac:dyDescent="0.2"/>
    <row r="17" spans="5:5" s="6" customFormat="1" x14ac:dyDescent="0.2"/>
    <row r="18" spans="5:5" s="6" customFormat="1" x14ac:dyDescent="0.2"/>
    <row r="19" spans="5:5" s="6" customFormat="1" x14ac:dyDescent="0.2"/>
    <row r="20" spans="5:5" s="6" customFormat="1" x14ac:dyDescent="0.2"/>
    <row r="21" spans="5:5" s="6" customFormat="1" x14ac:dyDescent="0.2"/>
    <row r="22" spans="5:5" s="6" customFormat="1" x14ac:dyDescent="0.2"/>
    <row r="23" spans="5:5" s="6" customFormat="1" x14ac:dyDescent="0.2"/>
    <row r="24" spans="5:5" s="6" customFormat="1" x14ac:dyDescent="0.2"/>
    <row r="25" spans="5:5" s="6" customFormat="1" x14ac:dyDescent="0.2">
      <c r="E25" s="55"/>
    </row>
    <row r="26" spans="5:5" s="6" customFormat="1" x14ac:dyDescent="0.2"/>
    <row r="27" spans="5:5" s="6" customFormat="1" x14ac:dyDescent="0.2"/>
    <row r="28" spans="5:5" s="6" customFormat="1" x14ac:dyDescent="0.2"/>
    <row r="29" spans="5:5" s="6" customFormat="1" x14ac:dyDescent="0.2"/>
    <row r="30" spans="5:5" s="6" customFormat="1" x14ac:dyDescent="0.2"/>
    <row r="31" spans="5:5" s="6" customFormat="1" x14ac:dyDescent="0.2"/>
    <row r="32" spans="5:5" s="6" customFormat="1" x14ac:dyDescent="0.2"/>
    <row r="33" spans="3:6" s="6" customFormat="1" x14ac:dyDescent="0.2"/>
    <row r="34" spans="3:6" s="6" customFormat="1" x14ac:dyDescent="0.2"/>
    <row r="35" spans="3:6" s="6" customFormat="1" x14ac:dyDescent="0.2">
      <c r="C35" s="77"/>
      <c r="F35" s="139" t="s">
        <v>468</v>
      </c>
    </row>
    <row r="36" spans="3:6" s="6" customFormat="1" x14ac:dyDescent="0.2"/>
    <row r="37" spans="3:6" s="6" customFormat="1" x14ac:dyDescent="0.2"/>
    <row r="38" spans="3:6" s="6" customFormat="1" x14ac:dyDescent="0.2"/>
    <row r="39" spans="3:6" s="6" customFormat="1" x14ac:dyDescent="0.2"/>
    <row r="40" spans="3:6" s="6" customFormat="1" x14ac:dyDescent="0.2"/>
    <row r="41" spans="3:6" s="6" customFormat="1" x14ac:dyDescent="0.2"/>
    <row r="42" spans="3:6" s="6" customFormat="1" x14ac:dyDescent="0.2"/>
    <row r="43" spans="3:6" s="6" customFormat="1" x14ac:dyDescent="0.2"/>
    <row r="44" spans="3:6" s="6" customFormat="1" x14ac:dyDescent="0.2"/>
    <row r="45" spans="3:6" s="6" customFormat="1" x14ac:dyDescent="0.2"/>
    <row r="46" spans="3:6" s="6" customFormat="1" x14ac:dyDescent="0.2"/>
    <row r="47" spans="3:6" s="6" customFormat="1" x14ac:dyDescent="0.2"/>
    <row r="48" spans="3:6" s="6" customFormat="1" x14ac:dyDescent="0.2"/>
    <row r="49" s="6" customFormat="1" x14ac:dyDescent="0.2"/>
    <row r="50" s="6" customFormat="1" x14ac:dyDescent="0.2"/>
    <row r="51" s="6" customFormat="1" x14ac:dyDescent="0.2"/>
    <row r="52" s="6" customFormat="1" x14ac:dyDescent="0.2"/>
    <row r="53" s="6" customFormat="1" x14ac:dyDescent="0.2"/>
  </sheetData>
  <mergeCells count="1">
    <mergeCell ref="A3:E3"/>
  </mergeCells>
  <printOptions horizontalCentered="1"/>
  <pageMargins left="0.78740157480314965" right="0.69" top="1" bottom="0.38" header="0.68" footer="0.21"/>
  <pageSetup paperSize="9" scale="85" orientation="landscape" horizontalDpi="4294967294" verticalDpi="18" r:id="rId1"/>
  <headerFooter alignWithMargins="0">
    <oddHeader xml:space="preserve">&amp;LCOMUNE DI PENNA SAN GIOVANNI - MC -&amp;RRELAZIONE AL RENDICONTO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X33"/>
  <sheetViews>
    <sheetView zoomScale="90" zoomScaleNormal="100" workbookViewId="0">
      <selection activeCell="A19" sqref="A1:A19"/>
    </sheetView>
  </sheetViews>
  <sheetFormatPr defaultRowHeight="12.75" x14ac:dyDescent="0.2"/>
  <cols>
    <col min="1" max="1" width="145.140625" style="26" customWidth="1"/>
    <col min="15" max="15" width="20.140625" customWidth="1"/>
  </cols>
  <sheetData>
    <row r="1" spans="1:24" x14ac:dyDescent="0.2">
      <c r="A1" s="310"/>
    </row>
    <row r="2" spans="1:24" x14ac:dyDescent="0.2">
      <c r="A2" s="310"/>
    </row>
    <row r="3" spans="1:24" ht="39.75" customHeight="1" x14ac:dyDescent="0.2">
      <c r="A3" s="311" t="s">
        <v>505</v>
      </c>
      <c r="B3" s="24"/>
      <c r="C3" s="24"/>
      <c r="D3" s="24"/>
      <c r="E3" s="24"/>
      <c r="F3" s="24"/>
      <c r="G3" s="24"/>
      <c r="H3" s="24"/>
      <c r="I3" s="24"/>
      <c r="J3" s="24"/>
      <c r="K3" s="24"/>
      <c r="L3" s="24"/>
      <c r="M3" s="24"/>
      <c r="N3" s="24"/>
      <c r="O3" s="24"/>
      <c r="P3" s="24"/>
      <c r="Q3" s="24"/>
      <c r="R3" s="24"/>
      <c r="S3" s="24"/>
      <c r="T3" s="24"/>
      <c r="U3" s="24"/>
      <c r="V3" s="24"/>
      <c r="W3" s="24"/>
      <c r="X3" s="24"/>
    </row>
    <row r="4" spans="1:24" ht="14.25" x14ac:dyDescent="0.2">
      <c r="A4" s="312"/>
      <c r="B4" s="24"/>
      <c r="C4" s="24"/>
      <c r="D4" s="24"/>
      <c r="E4" s="24"/>
      <c r="F4" s="24"/>
      <c r="G4" s="24"/>
      <c r="H4" s="24"/>
      <c r="I4" s="24"/>
      <c r="J4" s="24"/>
      <c r="K4" s="24"/>
      <c r="L4" s="24"/>
      <c r="M4" s="24"/>
      <c r="N4" s="24"/>
      <c r="O4" s="24"/>
      <c r="P4" s="24"/>
      <c r="Q4" s="24"/>
      <c r="R4" s="24"/>
      <c r="S4" s="24"/>
      <c r="T4" s="24"/>
      <c r="U4" s="24"/>
      <c r="V4" s="24"/>
      <c r="W4" s="24"/>
      <c r="X4" s="24"/>
    </row>
    <row r="5" spans="1:24" ht="21.75" customHeight="1" x14ac:dyDescent="0.2">
      <c r="A5" s="78" t="s">
        <v>506</v>
      </c>
      <c r="B5" s="24"/>
      <c r="C5" s="24"/>
      <c r="D5" s="24"/>
      <c r="E5" s="24"/>
      <c r="F5" s="24"/>
      <c r="G5" s="24"/>
      <c r="H5" s="24"/>
      <c r="I5" s="24"/>
      <c r="J5" s="24"/>
      <c r="K5" s="24"/>
      <c r="L5" s="24"/>
      <c r="M5" s="24"/>
      <c r="N5" s="24"/>
      <c r="O5" s="24"/>
      <c r="P5" s="24"/>
      <c r="Q5" s="24"/>
      <c r="R5" s="24"/>
      <c r="S5" s="24"/>
      <c r="T5" s="24"/>
      <c r="U5" s="24"/>
      <c r="V5" s="24"/>
      <c r="W5" s="24"/>
      <c r="X5" s="24"/>
    </row>
    <row r="6" spans="1:24" ht="41.25" customHeight="1" x14ac:dyDescent="0.2">
      <c r="A6" s="78" t="s">
        <v>507</v>
      </c>
      <c r="B6" s="24"/>
      <c r="C6" s="24"/>
      <c r="D6" s="24"/>
      <c r="E6" s="24"/>
      <c r="F6" s="24"/>
      <c r="G6" s="24"/>
      <c r="H6" s="24"/>
      <c r="I6" s="24"/>
      <c r="J6" s="24"/>
      <c r="K6" s="24"/>
      <c r="L6" s="24"/>
      <c r="M6" s="24"/>
      <c r="N6" s="24"/>
      <c r="O6" s="24"/>
      <c r="P6" s="24"/>
      <c r="Q6" s="24"/>
      <c r="R6" s="24"/>
      <c r="S6" s="24"/>
      <c r="T6" s="24"/>
      <c r="U6" s="24"/>
      <c r="V6" s="24"/>
      <c r="W6" s="24"/>
      <c r="X6" s="24"/>
    </row>
    <row r="7" spans="1:24" ht="31.7" customHeight="1" x14ac:dyDescent="0.2">
      <c r="A7" s="78" t="s">
        <v>508</v>
      </c>
      <c r="B7" s="24"/>
      <c r="C7" s="24"/>
      <c r="D7" s="24"/>
      <c r="E7" s="24"/>
      <c r="F7" s="24"/>
      <c r="G7" s="24"/>
      <c r="H7" s="24"/>
      <c r="I7" s="24"/>
      <c r="J7" s="24"/>
      <c r="K7" s="24"/>
      <c r="L7" s="24"/>
      <c r="M7" s="24"/>
      <c r="N7" s="24"/>
      <c r="O7" s="24"/>
      <c r="P7" s="24"/>
      <c r="Q7" s="24"/>
      <c r="R7" s="24"/>
      <c r="S7" s="24"/>
      <c r="T7" s="24"/>
      <c r="U7" s="24"/>
      <c r="V7" s="24"/>
      <c r="W7" s="24"/>
      <c r="X7" s="24"/>
    </row>
    <row r="8" spans="1:24" ht="27" customHeight="1" x14ac:dyDescent="0.2">
      <c r="A8" s="78" t="s">
        <v>509</v>
      </c>
      <c r="B8" s="24"/>
      <c r="C8" s="24"/>
      <c r="D8" s="24"/>
      <c r="E8" s="24"/>
      <c r="F8" s="24"/>
      <c r="G8" s="24"/>
      <c r="H8" s="24"/>
      <c r="I8" s="24"/>
      <c r="J8" s="24"/>
      <c r="K8" s="24"/>
      <c r="L8" s="24"/>
      <c r="M8" s="24"/>
      <c r="N8" s="24"/>
      <c r="O8" s="24"/>
      <c r="P8" s="24"/>
      <c r="Q8" s="24"/>
      <c r="R8" s="24"/>
      <c r="S8" s="24"/>
      <c r="T8" s="24"/>
      <c r="U8" s="24"/>
      <c r="V8" s="24"/>
      <c r="W8" s="24"/>
      <c r="X8" s="24"/>
    </row>
    <row r="9" spans="1:24" ht="14.25" x14ac:dyDescent="0.2">
      <c r="A9" s="312"/>
      <c r="B9" s="24"/>
      <c r="C9" s="24"/>
      <c r="D9" s="24"/>
      <c r="E9" s="24"/>
      <c r="F9" s="24"/>
      <c r="G9" s="24"/>
      <c r="H9" s="24"/>
      <c r="I9" s="24"/>
      <c r="J9" s="24"/>
      <c r="K9" s="24"/>
      <c r="L9" s="24"/>
      <c r="M9" s="24"/>
      <c r="N9" s="24"/>
      <c r="O9" s="24"/>
      <c r="P9" s="24"/>
      <c r="Q9" s="24"/>
      <c r="R9" s="24"/>
      <c r="S9" s="24"/>
      <c r="T9" s="24"/>
      <c r="U9" s="24"/>
      <c r="V9" s="24"/>
      <c r="W9" s="24"/>
      <c r="X9" s="24"/>
    </row>
    <row r="10" spans="1:24" ht="28.5" x14ac:dyDescent="0.2">
      <c r="A10" s="96" t="s">
        <v>510</v>
      </c>
      <c r="B10" s="24"/>
      <c r="C10" s="24"/>
      <c r="D10" s="24"/>
      <c r="E10" s="24"/>
      <c r="F10" s="24"/>
      <c r="G10" s="24"/>
      <c r="H10" s="24"/>
      <c r="I10" s="24"/>
      <c r="J10" s="24"/>
      <c r="K10" s="24"/>
      <c r="L10" s="24"/>
      <c r="M10" s="24"/>
      <c r="N10" s="24"/>
      <c r="O10" s="24"/>
      <c r="P10" s="24"/>
      <c r="Q10" s="24"/>
      <c r="R10" s="24"/>
      <c r="S10" s="24"/>
      <c r="T10" s="24"/>
      <c r="U10" s="24"/>
      <c r="V10" s="24"/>
      <c r="W10" s="24"/>
      <c r="X10" s="24"/>
    </row>
    <row r="11" spans="1:24" ht="14.25" x14ac:dyDescent="0.2">
      <c r="A11" s="78"/>
      <c r="B11" s="24"/>
      <c r="C11" s="24"/>
      <c r="D11" s="24"/>
      <c r="E11" s="24"/>
      <c r="F11" s="24"/>
      <c r="G11" s="24"/>
      <c r="H11" s="24"/>
      <c r="I11" s="24"/>
      <c r="J11" s="24"/>
      <c r="K11" s="24"/>
      <c r="L11" s="24"/>
      <c r="M11" s="24"/>
      <c r="N11" s="24"/>
      <c r="O11" s="24"/>
      <c r="P11" s="24"/>
      <c r="Q11" s="24"/>
      <c r="R11" s="24"/>
      <c r="S11" s="24"/>
      <c r="T11" s="24"/>
      <c r="U11" s="24"/>
      <c r="V11" s="24"/>
      <c r="W11" s="24"/>
      <c r="X11" s="24"/>
    </row>
    <row r="12" spans="1:24" ht="28.5" x14ac:dyDescent="0.2">
      <c r="A12" s="78" t="s">
        <v>107</v>
      </c>
      <c r="B12" s="24"/>
      <c r="C12" s="24"/>
      <c r="D12" s="24"/>
      <c r="E12" s="24"/>
      <c r="F12" s="24"/>
      <c r="G12" s="24"/>
      <c r="H12" s="24"/>
      <c r="I12" s="24"/>
      <c r="J12" s="24"/>
      <c r="K12" s="24"/>
      <c r="L12" s="24"/>
      <c r="M12" s="24"/>
      <c r="N12" s="24"/>
      <c r="O12" s="24"/>
      <c r="P12" s="24"/>
      <c r="Q12" s="24"/>
      <c r="R12" s="24"/>
      <c r="S12" s="24"/>
      <c r="T12" s="24"/>
      <c r="U12" s="24"/>
      <c r="V12" s="24"/>
      <c r="W12" s="24"/>
      <c r="X12" s="24"/>
    </row>
    <row r="13" spans="1:24" ht="15" x14ac:dyDescent="0.25">
      <c r="A13" s="313"/>
      <c r="B13" s="24"/>
      <c r="C13" s="24"/>
      <c r="D13" s="24"/>
      <c r="E13" s="24"/>
      <c r="F13" s="24"/>
      <c r="G13" s="24"/>
      <c r="H13" s="24"/>
      <c r="I13" s="24"/>
      <c r="J13" s="24"/>
      <c r="K13" s="24"/>
      <c r="L13" s="24"/>
      <c r="M13" s="24"/>
      <c r="N13" s="24"/>
      <c r="O13" s="24"/>
      <c r="P13" s="24"/>
      <c r="Q13" s="24"/>
      <c r="R13" s="24"/>
      <c r="S13" s="24"/>
      <c r="T13" s="24"/>
      <c r="U13" s="24"/>
      <c r="V13" s="24"/>
      <c r="W13" s="24"/>
      <c r="X13" s="24"/>
    </row>
    <row r="14" spans="1:24" ht="34.5" customHeight="1" x14ac:dyDescent="0.2">
      <c r="A14" s="78" t="s">
        <v>108</v>
      </c>
      <c r="B14" s="24"/>
      <c r="C14" s="24"/>
      <c r="D14" s="24"/>
      <c r="E14" s="24"/>
      <c r="F14" s="24"/>
      <c r="G14" s="24"/>
      <c r="H14" s="24"/>
      <c r="I14" s="24"/>
      <c r="J14" s="24"/>
      <c r="K14" s="24"/>
      <c r="L14" s="24"/>
      <c r="M14" s="24"/>
      <c r="N14" s="24"/>
      <c r="O14" s="24"/>
      <c r="P14" s="24"/>
      <c r="Q14" s="24"/>
      <c r="R14" s="24"/>
      <c r="S14" s="24"/>
      <c r="T14" s="24"/>
      <c r="U14" s="24"/>
      <c r="V14" s="24"/>
      <c r="W14" s="24"/>
      <c r="X14" s="24"/>
    </row>
    <row r="15" spans="1:24" ht="40.700000000000003" customHeight="1" x14ac:dyDescent="0.2">
      <c r="A15" s="78" t="s">
        <v>512</v>
      </c>
      <c r="B15" s="24"/>
      <c r="C15" s="24"/>
      <c r="D15" s="24"/>
      <c r="E15" s="24"/>
      <c r="F15" s="24"/>
      <c r="G15" s="24"/>
      <c r="H15" s="24"/>
      <c r="I15" s="24"/>
      <c r="J15" s="24"/>
      <c r="K15" s="24"/>
      <c r="L15" s="24"/>
      <c r="M15" s="24"/>
      <c r="N15" s="24"/>
      <c r="O15" s="24"/>
      <c r="P15" s="24"/>
      <c r="Q15" s="24"/>
      <c r="R15" s="24"/>
      <c r="S15" s="24"/>
      <c r="T15" s="24"/>
      <c r="U15" s="24"/>
      <c r="V15" s="24"/>
      <c r="W15" s="24"/>
      <c r="X15" s="24"/>
    </row>
    <row r="16" spans="1:24" ht="14.25" x14ac:dyDescent="0.2">
      <c r="A16" s="78"/>
      <c r="B16" s="24"/>
      <c r="C16" s="24"/>
      <c r="D16" s="24"/>
      <c r="E16" s="24"/>
      <c r="F16" s="24"/>
      <c r="G16" s="24"/>
      <c r="H16" s="24"/>
      <c r="I16" s="24"/>
      <c r="J16" s="24"/>
      <c r="K16" s="24"/>
      <c r="L16" s="24"/>
      <c r="M16" s="24"/>
      <c r="N16" s="24"/>
      <c r="O16" s="24"/>
      <c r="P16" s="24"/>
      <c r="Q16" s="24"/>
      <c r="R16" s="24"/>
      <c r="S16" s="24"/>
      <c r="T16" s="24"/>
      <c r="U16" s="24"/>
      <c r="V16" s="24"/>
      <c r="W16" s="24"/>
      <c r="X16" s="24"/>
    </row>
    <row r="17" spans="1:24" ht="15" x14ac:dyDescent="0.25">
      <c r="A17" s="78" t="s">
        <v>511</v>
      </c>
      <c r="B17" s="24"/>
      <c r="C17" s="24"/>
      <c r="D17" s="24"/>
      <c r="E17" s="24"/>
      <c r="F17" s="24"/>
      <c r="G17" s="24"/>
      <c r="H17" s="24"/>
      <c r="I17" s="24"/>
      <c r="J17" s="24"/>
      <c r="K17" s="24"/>
      <c r="L17" s="24"/>
      <c r="M17" s="24"/>
      <c r="N17" s="24"/>
      <c r="O17" s="24"/>
      <c r="P17" s="24"/>
      <c r="Q17" s="24"/>
      <c r="R17" s="24"/>
      <c r="S17" s="24"/>
      <c r="T17" s="24"/>
      <c r="U17" s="24"/>
      <c r="V17" s="24"/>
      <c r="W17" s="24"/>
      <c r="X17" s="24"/>
    </row>
    <row r="18" spans="1:24" ht="14.25" x14ac:dyDescent="0.2">
      <c r="A18" s="312"/>
      <c r="B18" s="24"/>
      <c r="C18" s="24"/>
      <c r="D18" s="24"/>
      <c r="E18" s="24"/>
      <c r="F18" s="24"/>
      <c r="G18" s="24"/>
      <c r="H18" s="24"/>
      <c r="I18" s="24"/>
      <c r="J18" s="24"/>
      <c r="K18" s="24"/>
      <c r="L18" s="24"/>
      <c r="M18" s="24"/>
      <c r="N18" s="24"/>
      <c r="O18" s="24"/>
      <c r="P18" s="24"/>
      <c r="Q18" s="24"/>
      <c r="R18" s="24"/>
      <c r="S18" s="24"/>
      <c r="T18" s="24"/>
      <c r="U18" s="24"/>
      <c r="V18" s="24"/>
      <c r="W18" s="24"/>
      <c r="X18" s="24"/>
    </row>
    <row r="19" spans="1:24" ht="14.25" x14ac:dyDescent="0.2">
      <c r="A19" s="312"/>
      <c r="B19" s="24"/>
      <c r="C19" s="24"/>
      <c r="D19" s="24"/>
      <c r="E19" s="24"/>
      <c r="F19" s="24"/>
      <c r="G19" s="24"/>
      <c r="H19" s="24"/>
      <c r="I19" s="24"/>
      <c r="J19" s="24"/>
      <c r="K19" s="24"/>
      <c r="L19" s="24"/>
      <c r="M19" s="24"/>
      <c r="N19" s="24"/>
      <c r="O19" s="24"/>
      <c r="P19" s="24"/>
      <c r="Q19" s="24"/>
      <c r="R19" s="24"/>
      <c r="S19" s="24"/>
      <c r="T19" s="24"/>
      <c r="U19" s="24"/>
      <c r="V19" s="24"/>
      <c r="W19" s="24"/>
      <c r="X19" s="24"/>
    </row>
    <row r="20" spans="1:24" ht="7.5" customHeight="1" x14ac:dyDescent="0.2">
      <c r="A20" s="52"/>
      <c r="B20" s="24"/>
      <c r="C20" s="24"/>
      <c r="D20" s="24"/>
      <c r="E20" s="24"/>
      <c r="F20" s="24"/>
      <c r="G20" s="24"/>
      <c r="H20" s="24"/>
      <c r="I20" s="24"/>
      <c r="J20" s="24"/>
      <c r="K20" s="24"/>
      <c r="L20" s="24"/>
      <c r="M20" s="24"/>
      <c r="N20" s="24"/>
      <c r="O20" s="24"/>
      <c r="P20" s="24"/>
      <c r="Q20" s="24"/>
      <c r="R20" s="24"/>
      <c r="S20" s="24"/>
      <c r="T20" s="24"/>
      <c r="U20" s="24"/>
      <c r="V20" s="24"/>
      <c r="W20" s="24"/>
      <c r="X20" s="24"/>
    </row>
    <row r="21" spans="1:24" ht="6.75" customHeight="1" x14ac:dyDescent="0.2">
      <c r="A21" s="53"/>
      <c r="B21" s="24"/>
      <c r="C21" s="24"/>
      <c r="D21" s="24"/>
      <c r="E21" s="24"/>
      <c r="F21" s="24"/>
      <c r="G21" s="24"/>
      <c r="H21" s="24"/>
      <c r="I21" s="24"/>
      <c r="J21" s="24"/>
      <c r="K21" s="24"/>
      <c r="L21" s="24"/>
      <c r="M21" s="24"/>
      <c r="N21" s="24"/>
      <c r="O21" s="24"/>
      <c r="P21" s="24"/>
      <c r="Q21" s="24"/>
      <c r="R21" s="24"/>
      <c r="S21" s="24"/>
      <c r="T21" s="24"/>
      <c r="U21" s="24"/>
      <c r="V21" s="24"/>
      <c r="W21" s="24"/>
      <c r="X21" s="24"/>
    </row>
    <row r="22" spans="1:24" ht="31.7" customHeight="1" x14ac:dyDescent="0.2">
      <c r="A22" s="55" t="s">
        <v>42</v>
      </c>
      <c r="B22" s="24"/>
      <c r="C22" s="24"/>
      <c r="D22" s="24"/>
      <c r="E22" s="24"/>
      <c r="F22" s="24"/>
      <c r="G22" s="24"/>
      <c r="H22" s="24"/>
      <c r="I22" s="24"/>
      <c r="J22" s="24"/>
      <c r="K22" s="24"/>
      <c r="L22" s="24"/>
      <c r="M22" s="24"/>
      <c r="N22" s="24"/>
      <c r="O22" s="24"/>
      <c r="P22" s="24"/>
      <c r="Q22" s="24"/>
      <c r="R22" s="24"/>
      <c r="S22" s="24"/>
      <c r="T22" s="24"/>
      <c r="U22" s="24"/>
      <c r="V22" s="24"/>
      <c r="W22" s="24"/>
      <c r="X22" s="24"/>
    </row>
    <row r="23" spans="1:24" ht="14.25" x14ac:dyDescent="0.2">
      <c r="A23" s="25"/>
      <c r="B23" s="24"/>
      <c r="C23" s="24"/>
      <c r="D23" s="24"/>
      <c r="E23" s="24"/>
      <c r="F23" s="24"/>
      <c r="G23" s="24"/>
      <c r="H23" s="24"/>
      <c r="I23" s="24"/>
      <c r="J23" s="24"/>
      <c r="K23" s="24"/>
      <c r="L23" s="24"/>
      <c r="M23" s="24"/>
      <c r="N23" s="24"/>
      <c r="O23" s="24"/>
      <c r="P23" s="24"/>
      <c r="Q23" s="24"/>
      <c r="R23" s="24"/>
      <c r="S23" s="24"/>
      <c r="T23" s="24"/>
      <c r="U23" s="24"/>
      <c r="V23" s="24"/>
      <c r="W23" s="24"/>
      <c r="X23" s="24"/>
    </row>
    <row r="24" spans="1:24" ht="14.25" x14ac:dyDescent="0.2">
      <c r="A24" s="25"/>
      <c r="B24" s="24"/>
      <c r="C24" s="24"/>
      <c r="D24" s="24"/>
      <c r="E24" s="24"/>
      <c r="F24" s="24"/>
      <c r="G24" s="24"/>
      <c r="H24" s="24"/>
      <c r="I24" s="24"/>
      <c r="J24" s="24"/>
      <c r="K24" s="24"/>
      <c r="L24" s="24"/>
      <c r="M24" s="24"/>
      <c r="N24" s="24"/>
      <c r="O24" s="24"/>
      <c r="P24" s="24"/>
      <c r="Q24" s="24"/>
      <c r="R24" s="24"/>
      <c r="S24" s="24"/>
      <c r="T24" s="24"/>
      <c r="U24" s="24"/>
      <c r="V24" s="24"/>
      <c r="W24" s="24"/>
      <c r="X24" s="24"/>
    </row>
    <row r="25" spans="1:24" ht="14.25" x14ac:dyDescent="0.2">
      <c r="A25" s="24"/>
      <c r="B25" s="24"/>
      <c r="C25" s="24"/>
      <c r="D25" s="24"/>
      <c r="E25" s="24"/>
      <c r="F25" s="24"/>
      <c r="G25" s="24"/>
      <c r="H25" s="24"/>
      <c r="I25" s="24"/>
      <c r="J25" s="24"/>
      <c r="K25" s="24"/>
      <c r="L25" s="24"/>
      <c r="M25" s="24"/>
      <c r="N25" s="24"/>
      <c r="O25" s="24"/>
      <c r="P25" s="24"/>
      <c r="Q25" s="24"/>
      <c r="R25" s="24"/>
      <c r="S25" s="24"/>
      <c r="T25" s="24"/>
      <c r="U25" s="24"/>
      <c r="V25" s="24"/>
      <c r="W25" s="24"/>
    </row>
    <row r="26" spans="1:24" x14ac:dyDescent="0.2">
      <c r="A26"/>
    </row>
    <row r="27" spans="1:24" x14ac:dyDescent="0.2">
      <c r="A27"/>
    </row>
    <row r="28" spans="1:24" x14ac:dyDescent="0.2">
      <c r="A28"/>
    </row>
    <row r="29" spans="1:24" x14ac:dyDescent="0.2">
      <c r="A29"/>
    </row>
    <row r="30" spans="1:24" x14ac:dyDescent="0.2">
      <c r="A30"/>
    </row>
    <row r="31" spans="1:24" x14ac:dyDescent="0.2">
      <c r="A31"/>
    </row>
    <row r="32" spans="1:24" x14ac:dyDescent="0.2">
      <c r="A32"/>
    </row>
    <row r="33" spans="1:1" x14ac:dyDescent="0.2">
      <c r="A33"/>
    </row>
  </sheetData>
  <phoneticPr fontId="9" type="noConversion"/>
  <pageMargins left="0.86" right="0.17" top="1.1200000000000001" bottom="1" header="0.5" footer="0.5"/>
  <pageSetup paperSize="9" scale="90" orientation="landscape" horizontalDpi="4294967293" r:id="rId1"/>
  <headerFooter alignWithMargins="0">
    <oddHeader xml:space="preserve">&amp;LCOMUNE DI PENNA SAN GIOVANNI - MC -&amp;RRELAZIONE AL RENDICONTO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workbookViewId="0">
      <selection activeCell="B24" sqref="B24"/>
    </sheetView>
  </sheetViews>
  <sheetFormatPr defaultRowHeight="12.75" x14ac:dyDescent="0.2"/>
  <cols>
    <col min="1" max="1" width="35.85546875" customWidth="1"/>
    <col min="2" max="2" width="17.42578125" customWidth="1"/>
    <col min="3" max="3" width="14.85546875" customWidth="1"/>
    <col min="4" max="4" width="28.5703125" customWidth="1"/>
    <col min="5" max="5" width="14" customWidth="1"/>
    <col min="6" max="6" width="13.7109375" customWidth="1"/>
  </cols>
  <sheetData>
    <row r="1" spans="1:6" ht="13.5" thickBot="1" x14ac:dyDescent="0.25"/>
    <row r="2" spans="1:6" ht="21" thickBot="1" x14ac:dyDescent="0.25">
      <c r="A2" s="342" t="s">
        <v>84</v>
      </c>
      <c r="B2" s="343"/>
      <c r="C2" s="343"/>
      <c r="D2" s="343"/>
      <c r="E2" s="343"/>
      <c r="F2" s="344"/>
    </row>
    <row r="3" spans="1:6" ht="21" hidden="1" thickBot="1" x14ac:dyDescent="0.25">
      <c r="A3" s="286"/>
      <c r="B3" s="286"/>
      <c r="C3" s="286"/>
      <c r="D3" s="286"/>
      <c r="E3" s="286"/>
      <c r="F3" s="287"/>
    </row>
    <row r="4" spans="1:6" ht="21" hidden="1" thickBot="1" x14ac:dyDescent="0.25">
      <c r="A4" s="286"/>
      <c r="B4" s="286"/>
      <c r="C4" s="286"/>
      <c r="D4" s="286"/>
      <c r="E4" s="286"/>
      <c r="F4" s="287"/>
    </row>
    <row r="5" spans="1:6" ht="21" hidden="1" thickBot="1" x14ac:dyDescent="0.25">
      <c r="A5" s="286"/>
      <c r="B5" s="286"/>
      <c r="C5" s="286"/>
      <c r="D5" s="286"/>
      <c r="E5" s="286"/>
      <c r="F5" s="287"/>
    </row>
    <row r="6" spans="1:6" ht="21" hidden="1" thickBot="1" x14ac:dyDescent="0.25">
      <c r="A6" s="286"/>
      <c r="B6" s="286"/>
      <c r="C6" s="286"/>
      <c r="D6" s="286"/>
      <c r="E6" s="286"/>
      <c r="F6" s="287"/>
    </row>
    <row r="7" spans="1:6" ht="21" hidden="1" thickBot="1" x14ac:dyDescent="0.25">
      <c r="A7" s="286"/>
      <c r="B7" s="286"/>
      <c r="C7" s="286"/>
      <c r="D7" s="286"/>
      <c r="E7" s="286"/>
      <c r="F7" s="287"/>
    </row>
    <row r="8" spans="1:6" ht="21" hidden="1" thickBot="1" x14ac:dyDescent="0.25">
      <c r="A8" s="286"/>
      <c r="B8" s="286"/>
      <c r="C8" s="286"/>
      <c r="D8" s="286"/>
      <c r="E8" s="286"/>
      <c r="F8" s="287"/>
    </row>
    <row r="9" spans="1:6" ht="13.5" hidden="1" thickBot="1" x14ac:dyDescent="0.25">
      <c r="A9" s="288"/>
      <c r="B9" s="288"/>
      <c r="C9" s="288"/>
      <c r="D9" s="288"/>
      <c r="E9" s="288"/>
      <c r="F9" s="288"/>
    </row>
    <row r="10" spans="1:6" ht="13.5" hidden="1" thickBot="1" x14ac:dyDescent="0.25">
      <c r="A10" s="289"/>
      <c r="B10" s="289"/>
      <c r="C10" s="289"/>
      <c r="D10" s="289"/>
      <c r="E10" s="289"/>
      <c r="F10" s="289"/>
    </row>
    <row r="11" spans="1:6" ht="13.5" thickBot="1" x14ac:dyDescent="0.25">
      <c r="A11" s="290" t="s">
        <v>66</v>
      </c>
      <c r="B11" s="291" t="s">
        <v>67</v>
      </c>
      <c r="C11" s="291" t="s">
        <v>68</v>
      </c>
      <c r="D11" s="292" t="s">
        <v>69</v>
      </c>
      <c r="E11" s="291" t="s">
        <v>70</v>
      </c>
      <c r="F11" s="291" t="s">
        <v>71</v>
      </c>
    </row>
    <row r="12" spans="1:6" ht="31.15" customHeight="1" x14ac:dyDescent="0.2">
      <c r="A12" s="293" t="s">
        <v>72</v>
      </c>
      <c r="B12" s="294"/>
      <c r="C12" s="294">
        <v>140365.14000000001</v>
      </c>
      <c r="D12" s="294"/>
      <c r="E12" s="295"/>
      <c r="F12" s="295"/>
    </row>
    <row r="13" spans="1:6" x14ac:dyDescent="0.2">
      <c r="A13" s="293" t="s">
        <v>73</v>
      </c>
      <c r="B13" s="294">
        <v>20047.62</v>
      </c>
      <c r="C13" s="294"/>
      <c r="D13" s="296" t="s">
        <v>74</v>
      </c>
      <c r="E13" s="294">
        <v>407.62</v>
      </c>
      <c r="F13" s="294"/>
    </row>
    <row r="14" spans="1:6" ht="24" x14ac:dyDescent="0.2">
      <c r="A14" s="293" t="s">
        <v>85</v>
      </c>
      <c r="B14" s="294"/>
      <c r="C14" s="294"/>
      <c r="D14" s="294"/>
      <c r="E14" s="295"/>
      <c r="F14" s="295"/>
    </row>
    <row r="15" spans="1:6" ht="24" x14ac:dyDescent="0.2">
      <c r="A15" s="293" t="s">
        <v>86</v>
      </c>
      <c r="B15" s="294">
        <v>43270.239999999998</v>
      </c>
      <c r="C15" s="294"/>
      <c r="D15" s="294"/>
      <c r="E15" s="295"/>
      <c r="F15" s="295"/>
    </row>
    <row r="16" spans="1:6" x14ac:dyDescent="0.2">
      <c r="A16" s="297"/>
      <c r="B16" s="294"/>
      <c r="C16" s="294"/>
      <c r="D16" s="295"/>
      <c r="E16" s="294"/>
      <c r="F16" s="294"/>
    </row>
    <row r="17" spans="1:6" ht="24" x14ac:dyDescent="0.2">
      <c r="A17" s="293" t="s">
        <v>87</v>
      </c>
      <c r="B17" s="294">
        <v>351045.11</v>
      </c>
      <c r="C17" s="294">
        <v>323530.90000000002</v>
      </c>
      <c r="D17" s="296" t="s">
        <v>88</v>
      </c>
      <c r="E17" s="294">
        <v>2667475.42</v>
      </c>
      <c r="F17" s="294">
        <v>2370663.41</v>
      </c>
    </row>
    <row r="18" spans="1:6" x14ac:dyDescent="0.2">
      <c r="A18" s="298"/>
      <c r="B18" s="294"/>
      <c r="C18" s="299"/>
      <c r="D18" s="299"/>
      <c r="E18" s="300"/>
      <c r="F18" s="300"/>
    </row>
    <row r="19" spans="1:6" ht="24" x14ac:dyDescent="0.2">
      <c r="A19" s="293" t="s">
        <v>89</v>
      </c>
      <c r="B19" s="299">
        <v>1627233.38</v>
      </c>
      <c r="C19" s="294">
        <v>1404557.14</v>
      </c>
      <c r="D19" s="295" t="s">
        <v>90</v>
      </c>
      <c r="E19" s="294"/>
      <c r="F19" s="295"/>
    </row>
    <row r="20" spans="1:6" x14ac:dyDescent="0.2">
      <c r="A20" s="297"/>
      <c r="B20" s="294"/>
      <c r="C20" s="294"/>
      <c r="D20" s="294"/>
      <c r="E20" s="295"/>
      <c r="F20" s="295"/>
    </row>
    <row r="21" spans="1:6" x14ac:dyDescent="0.2">
      <c r="A21" s="293" t="s">
        <v>91</v>
      </c>
      <c r="B21" s="294">
        <v>782695.12</v>
      </c>
      <c r="C21" s="294">
        <v>824555.45</v>
      </c>
      <c r="D21" s="294"/>
      <c r="E21" s="295"/>
      <c r="F21" s="295"/>
    </row>
    <row r="22" spans="1:6" x14ac:dyDescent="0.2">
      <c r="A22" s="297"/>
      <c r="B22" s="294"/>
      <c r="C22" s="294"/>
      <c r="D22" s="296" t="s">
        <v>92</v>
      </c>
      <c r="E22" s="294">
        <v>1331105.19</v>
      </c>
      <c r="F22" s="294">
        <v>383031.12</v>
      </c>
    </row>
    <row r="23" spans="1:6" x14ac:dyDescent="0.2">
      <c r="A23" s="293" t="s">
        <v>93</v>
      </c>
      <c r="B23" s="294">
        <v>1267787.98</v>
      </c>
      <c r="C23" s="294">
        <v>544118.5</v>
      </c>
      <c r="D23" s="295"/>
      <c r="E23" s="294"/>
      <c r="F23" s="294"/>
    </row>
    <row r="24" spans="1:6" ht="24" x14ac:dyDescent="0.2">
      <c r="A24" s="298"/>
      <c r="B24" s="299"/>
      <c r="C24" s="299"/>
      <c r="D24" s="295" t="s">
        <v>94</v>
      </c>
      <c r="E24" s="294"/>
      <c r="F24" s="300"/>
    </row>
    <row r="25" spans="1:6" x14ac:dyDescent="0.2">
      <c r="A25" s="297"/>
      <c r="B25" s="294"/>
      <c r="C25" s="294"/>
      <c r="D25" s="295"/>
      <c r="E25" s="294"/>
      <c r="F25" s="294"/>
    </row>
    <row r="26" spans="1:6" ht="24" x14ac:dyDescent="0.2">
      <c r="A26" s="293" t="s">
        <v>95</v>
      </c>
      <c r="B26" s="294"/>
      <c r="C26" s="294"/>
      <c r="D26" s="296" t="s">
        <v>96</v>
      </c>
      <c r="E26" s="294"/>
      <c r="F26" s="294"/>
    </row>
    <row r="27" spans="1:6" ht="24.75" thickBot="1" x14ac:dyDescent="0.25">
      <c r="A27" s="301" t="s">
        <v>75</v>
      </c>
      <c r="B27" s="302">
        <v>4028761.59</v>
      </c>
      <c r="C27" s="302">
        <v>3096761.99</v>
      </c>
      <c r="D27" s="303" t="s">
        <v>76</v>
      </c>
      <c r="E27" s="302">
        <v>3998580.61</v>
      </c>
      <c r="F27" s="302">
        <v>2753694.53</v>
      </c>
    </row>
    <row r="28" spans="1:6" x14ac:dyDescent="0.2">
      <c r="A28" s="293" t="s">
        <v>97</v>
      </c>
      <c r="B28" s="294"/>
      <c r="C28" s="294">
        <v>27536.6</v>
      </c>
      <c r="D28" s="296" t="s">
        <v>98</v>
      </c>
      <c r="E28" s="294">
        <v>8482.39</v>
      </c>
      <c r="F28" s="294">
        <v>8482.39</v>
      </c>
    </row>
    <row r="29" spans="1:6" ht="24" x14ac:dyDescent="0.2">
      <c r="A29" s="293" t="s">
        <v>99</v>
      </c>
      <c r="B29" s="294"/>
      <c r="C29" s="294"/>
      <c r="D29" s="296" t="s">
        <v>100</v>
      </c>
      <c r="E29" s="294"/>
      <c r="F29" s="294"/>
    </row>
    <row r="30" spans="1:6" ht="24" x14ac:dyDescent="0.2">
      <c r="A30" s="293" t="s">
        <v>101</v>
      </c>
      <c r="B30" s="294">
        <v>220921.64</v>
      </c>
      <c r="C30" s="294">
        <v>221596.04</v>
      </c>
      <c r="D30" s="296" t="s">
        <v>102</v>
      </c>
      <c r="E30" s="294">
        <v>220921.64</v>
      </c>
      <c r="F30" s="294">
        <v>165612.93</v>
      </c>
    </row>
    <row r="31" spans="1:6" ht="13.5" thickBot="1" x14ac:dyDescent="0.25">
      <c r="A31" s="301" t="s">
        <v>77</v>
      </c>
      <c r="B31" s="302">
        <v>4249683.2300000004</v>
      </c>
      <c r="C31" s="302">
        <v>3345893.63</v>
      </c>
      <c r="D31" s="303" t="s">
        <v>78</v>
      </c>
      <c r="E31" s="302">
        <v>4227984.6399999997</v>
      </c>
      <c r="F31" s="302">
        <v>2927789.85</v>
      </c>
    </row>
    <row r="32" spans="1:6" ht="13.5" thickBot="1" x14ac:dyDescent="0.25">
      <c r="A32" s="297"/>
      <c r="B32" s="295"/>
      <c r="C32" s="295"/>
      <c r="D32" s="295"/>
      <c r="E32" s="295"/>
      <c r="F32" s="295"/>
    </row>
    <row r="33" spans="1:6" ht="13.5" thickBot="1" x14ac:dyDescent="0.25">
      <c r="A33" s="301" t="s">
        <v>79</v>
      </c>
      <c r="B33" s="304">
        <v>4313001.09</v>
      </c>
      <c r="C33" s="304">
        <v>3486258.77</v>
      </c>
      <c r="D33" s="303" t="s">
        <v>80</v>
      </c>
      <c r="E33" s="304">
        <v>4228392.26</v>
      </c>
      <c r="F33" s="304">
        <v>2927789.85</v>
      </c>
    </row>
    <row r="34" spans="1:6" ht="13.5" thickBot="1" x14ac:dyDescent="0.25">
      <c r="A34" s="297"/>
      <c r="B34" s="305"/>
      <c r="C34" s="305"/>
      <c r="D34" s="295"/>
      <c r="E34" s="305"/>
      <c r="F34" s="305"/>
    </row>
    <row r="35" spans="1:6" ht="24.75" thickBot="1" x14ac:dyDescent="0.25">
      <c r="A35" s="301" t="s">
        <v>81</v>
      </c>
      <c r="B35" s="302">
        <v>0</v>
      </c>
      <c r="C35" s="305"/>
      <c r="D35" s="306" t="s">
        <v>82</v>
      </c>
      <c r="E35" s="302">
        <v>84608.83</v>
      </c>
      <c r="F35" s="302">
        <v>558468.92000000004</v>
      </c>
    </row>
    <row r="36" spans="1:6" ht="13.5" thickBot="1" x14ac:dyDescent="0.25">
      <c r="A36" s="307"/>
      <c r="B36" s="305"/>
      <c r="C36" s="305"/>
      <c r="D36" s="305"/>
      <c r="E36" s="305"/>
      <c r="F36" s="305"/>
    </row>
    <row r="37" spans="1:6" ht="13.5" thickBot="1" x14ac:dyDescent="0.25">
      <c r="A37" s="308" t="s">
        <v>83</v>
      </c>
      <c r="B37" s="302">
        <v>4313001.09</v>
      </c>
      <c r="C37" s="302">
        <f>C33</f>
        <v>3486258.77</v>
      </c>
      <c r="D37" s="309" t="s">
        <v>83</v>
      </c>
      <c r="E37" s="302">
        <v>4313001.09</v>
      </c>
      <c r="F37" s="302">
        <v>3486258.77</v>
      </c>
    </row>
    <row r="39" spans="1:6" x14ac:dyDescent="0.2">
      <c r="F39" s="77" t="s">
        <v>43</v>
      </c>
    </row>
  </sheetData>
  <mergeCells count="1">
    <mergeCell ref="A2:F2"/>
  </mergeCells>
  <pageMargins left="0.7" right="0.7" top="0.75" bottom="0.75" header="0.3" footer="0.3"/>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pageSetUpPr fitToPage="1"/>
  </sheetPr>
  <dimension ref="A1:IP33"/>
  <sheetViews>
    <sheetView topLeftCell="A10" workbookViewId="0">
      <selection activeCell="D37" sqref="D37"/>
    </sheetView>
  </sheetViews>
  <sheetFormatPr defaultRowHeight="12.75" x14ac:dyDescent="0.2"/>
  <cols>
    <col min="1" max="1" width="68.85546875" style="1" customWidth="1"/>
    <col min="2" max="2" width="21" style="1" customWidth="1"/>
    <col min="3" max="3" width="18.85546875" style="1" customWidth="1"/>
    <col min="4" max="4" width="17.42578125" style="1" customWidth="1"/>
    <col min="5" max="5" width="15.85546875" style="1" customWidth="1"/>
    <col min="6" max="250" width="9.140625" style="1" customWidth="1"/>
  </cols>
  <sheetData>
    <row r="1" spans="1:6" ht="5.45" customHeight="1" x14ac:dyDescent="0.2"/>
    <row r="2" spans="1:6" ht="20.25" x14ac:dyDescent="0.2">
      <c r="A2" s="345" t="s">
        <v>56</v>
      </c>
      <c r="B2" s="346"/>
      <c r="C2" s="346"/>
      <c r="D2" s="346"/>
      <c r="E2" s="347"/>
    </row>
    <row r="3" spans="1:6" ht="24.75" customHeight="1" x14ac:dyDescent="0.2">
      <c r="A3" s="9"/>
      <c r="B3" s="11" t="s">
        <v>3</v>
      </c>
      <c r="C3" s="11" t="s">
        <v>4</v>
      </c>
      <c r="D3" s="11" t="s">
        <v>1</v>
      </c>
      <c r="E3" s="5"/>
    </row>
    <row r="4" spans="1:6" ht="25.15" customHeight="1" x14ac:dyDescent="0.2">
      <c r="A4" s="8" t="s">
        <v>58</v>
      </c>
      <c r="B4" s="13"/>
      <c r="C4" s="13"/>
      <c r="D4" s="79">
        <v>140365.14000000001</v>
      </c>
      <c r="E4" s="5"/>
      <c r="F4" s="2"/>
    </row>
    <row r="5" spans="1:6" ht="25.15" customHeight="1" x14ac:dyDescent="0.2">
      <c r="A5" s="8" t="s">
        <v>0</v>
      </c>
      <c r="B5" s="80">
        <v>696588.94</v>
      </c>
      <c r="C5" s="80">
        <v>2649304.69</v>
      </c>
      <c r="D5" s="14">
        <f>SUM(B5:C5)</f>
        <v>3345893.63</v>
      </c>
      <c r="E5" s="5"/>
      <c r="F5" s="2"/>
    </row>
    <row r="6" spans="1:6" ht="25.15" customHeight="1" thickBot="1" x14ac:dyDescent="0.25">
      <c r="A6" s="8" t="s">
        <v>2</v>
      </c>
      <c r="B6" s="81">
        <v>700151.62</v>
      </c>
      <c r="C6" s="81">
        <v>2227638.23</v>
      </c>
      <c r="D6" s="14">
        <f>SUM(B6:C6)</f>
        <v>2927789.85</v>
      </c>
      <c r="E6" s="5"/>
    </row>
    <row r="7" spans="1:6" ht="25.15" customHeight="1" thickTop="1" x14ac:dyDescent="0.2">
      <c r="A7" s="98" t="s">
        <v>5</v>
      </c>
      <c r="B7" s="15"/>
      <c r="C7" s="15"/>
      <c r="D7" s="14">
        <f>D4+D5-D6</f>
        <v>558468.91999999993</v>
      </c>
      <c r="E7" s="5"/>
    </row>
    <row r="8" spans="1:6" ht="25.15" customHeight="1" thickBot="1" x14ac:dyDescent="0.25">
      <c r="A8" s="8" t="s">
        <v>57</v>
      </c>
      <c r="B8" s="15"/>
      <c r="C8" s="15"/>
      <c r="D8" s="14">
        <v>0</v>
      </c>
      <c r="E8" s="5"/>
    </row>
    <row r="9" spans="1:6" ht="33" customHeight="1" thickBot="1" x14ac:dyDescent="0.25">
      <c r="A9" s="10"/>
      <c r="B9" s="16"/>
      <c r="C9" s="70" t="s">
        <v>267</v>
      </c>
      <c r="D9" s="19">
        <f>D4+D5-D6</f>
        <v>558468.91999999993</v>
      </c>
      <c r="E9" s="6"/>
    </row>
    <row r="10" spans="1:6" ht="17.45" customHeight="1" x14ac:dyDescent="0.2">
      <c r="A10" s="127" t="s">
        <v>266</v>
      </c>
      <c r="B10" s="133"/>
      <c r="C10" s="129"/>
      <c r="D10" s="132"/>
      <c r="E10" s="6"/>
    </row>
    <row r="11" spans="1:6" ht="33" customHeight="1" x14ac:dyDescent="0.2">
      <c r="A11" s="127"/>
      <c r="B11" s="133"/>
      <c r="C11" s="129"/>
      <c r="D11" s="132"/>
      <c r="E11" s="6"/>
    </row>
    <row r="12" spans="1:6" ht="19.899999999999999" customHeight="1" x14ac:dyDescent="0.2">
      <c r="A12" s="134" t="s">
        <v>264</v>
      </c>
      <c r="B12" s="136">
        <v>2015</v>
      </c>
      <c r="C12" s="131">
        <v>2016</v>
      </c>
      <c r="D12" s="128">
        <v>2017</v>
      </c>
      <c r="E12" s="6"/>
    </row>
    <row r="13" spans="1:6" ht="21" customHeight="1" x14ac:dyDescent="0.2">
      <c r="A13" s="137" t="s">
        <v>265</v>
      </c>
      <c r="B13" s="126">
        <v>332674</v>
      </c>
      <c r="C13" s="130">
        <v>140365.14000000001</v>
      </c>
      <c r="D13" s="135">
        <f>D9</f>
        <v>558468.91999999993</v>
      </c>
      <c r="E13" s="6"/>
    </row>
    <row r="14" spans="1:6" ht="15" x14ac:dyDescent="0.2">
      <c r="A14" s="6"/>
      <c r="B14" s="6"/>
      <c r="C14" s="6"/>
      <c r="D14" s="73"/>
    </row>
    <row r="15" spans="1:6" ht="21" thickBot="1" x14ac:dyDescent="0.25">
      <c r="A15" s="348" t="s">
        <v>59</v>
      </c>
      <c r="B15" s="349"/>
      <c r="C15" s="349"/>
      <c r="D15" s="349"/>
      <c r="E15" s="350"/>
    </row>
    <row r="16" spans="1:6" ht="15" x14ac:dyDescent="0.2">
      <c r="A16" s="351" t="s">
        <v>113</v>
      </c>
      <c r="B16" s="352"/>
      <c r="C16" s="352"/>
      <c r="D16" s="82" t="s">
        <v>114</v>
      </c>
      <c r="E16" s="83">
        <v>2649304.69</v>
      </c>
    </row>
    <row r="17" spans="1:5" ht="15.75" thickBot="1" x14ac:dyDescent="0.25">
      <c r="A17" s="353" t="s">
        <v>71</v>
      </c>
      <c r="B17" s="354"/>
      <c r="C17" s="354"/>
      <c r="D17" s="84" t="s">
        <v>115</v>
      </c>
      <c r="E17" s="85">
        <v>2227638.23</v>
      </c>
    </row>
    <row r="18" spans="1:5" ht="15" x14ac:dyDescent="0.2">
      <c r="A18" s="353" t="s">
        <v>116</v>
      </c>
      <c r="B18" s="354"/>
      <c r="C18" s="354"/>
      <c r="D18" s="86"/>
      <c r="E18" s="87">
        <v>421666.46</v>
      </c>
    </row>
    <row r="19" spans="1:5" ht="15.75" thickBot="1" x14ac:dyDescent="0.25">
      <c r="A19" s="353" t="s">
        <v>117</v>
      </c>
      <c r="B19" s="354"/>
      <c r="C19" s="354"/>
      <c r="D19" s="84" t="s">
        <v>114</v>
      </c>
      <c r="E19" s="85">
        <v>1600378.54</v>
      </c>
    </row>
    <row r="20" spans="1:5" ht="15.75" thickBot="1" x14ac:dyDescent="0.25">
      <c r="A20" s="353" t="s">
        <v>118</v>
      </c>
      <c r="B20" s="354"/>
      <c r="C20" s="354"/>
      <c r="D20" s="84" t="s">
        <v>114</v>
      </c>
      <c r="E20" s="85">
        <v>43270.239999999998</v>
      </c>
    </row>
    <row r="21" spans="1:5" ht="15.75" thickBot="1" x14ac:dyDescent="0.25">
      <c r="A21" s="353" t="s">
        <v>119</v>
      </c>
      <c r="B21" s="354"/>
      <c r="C21" s="354"/>
      <c r="D21" s="84" t="s">
        <v>115</v>
      </c>
      <c r="E21" s="85">
        <v>2000346.41</v>
      </c>
    </row>
    <row r="22" spans="1:5" ht="15.75" thickBot="1" x14ac:dyDescent="0.25">
      <c r="A22" s="353" t="s">
        <v>120</v>
      </c>
      <c r="B22" s="354"/>
      <c r="C22" s="354"/>
      <c r="D22" s="84" t="s">
        <v>115</v>
      </c>
      <c r="E22" s="85"/>
    </row>
    <row r="23" spans="1:5" ht="15.75" thickBot="1" x14ac:dyDescent="0.25">
      <c r="A23" s="353" t="s">
        <v>121</v>
      </c>
      <c r="B23" s="354"/>
      <c r="C23" s="354"/>
      <c r="D23" s="86"/>
      <c r="E23" s="85"/>
    </row>
    <row r="24" spans="1:5" ht="15.75" thickBot="1" x14ac:dyDescent="0.25">
      <c r="A24" s="353" t="s">
        <v>122</v>
      </c>
      <c r="B24" s="354"/>
      <c r="C24" s="354"/>
      <c r="D24" s="86"/>
      <c r="E24" s="85"/>
    </row>
    <row r="25" spans="1:5" ht="25.15" customHeight="1" thickBot="1" x14ac:dyDescent="0.25">
      <c r="A25" s="353" t="s">
        <v>116</v>
      </c>
      <c r="B25" s="354"/>
      <c r="C25" s="354"/>
      <c r="D25" s="86"/>
      <c r="E25" s="85">
        <v>-356697.63</v>
      </c>
    </row>
    <row r="26" spans="1:5" ht="15.75" thickBot="1" x14ac:dyDescent="0.25">
      <c r="A26" s="355" t="s">
        <v>123</v>
      </c>
      <c r="B26" s="356"/>
      <c r="C26" s="356"/>
      <c r="D26" s="86"/>
      <c r="E26" s="88">
        <v>64968.83</v>
      </c>
    </row>
    <row r="27" spans="1:5" ht="25.15" customHeight="1" thickTop="1" x14ac:dyDescent="0.2">
      <c r="A27" s="89" t="s">
        <v>124</v>
      </c>
      <c r="B27" s="94"/>
      <c r="C27" s="354" t="s">
        <v>125</v>
      </c>
      <c r="D27" s="359"/>
      <c r="E27" s="90"/>
    </row>
    <row r="28" spans="1:5" ht="30" customHeight="1" x14ac:dyDescent="0.2">
      <c r="A28" s="89" t="s">
        <v>126</v>
      </c>
      <c r="B28" s="94"/>
      <c r="C28" s="354" t="s">
        <v>127</v>
      </c>
      <c r="D28" s="359"/>
      <c r="E28" s="90"/>
    </row>
    <row r="29" spans="1:5" ht="15" customHeight="1" x14ac:dyDescent="0.2">
      <c r="A29" s="89" t="s">
        <v>128</v>
      </c>
      <c r="B29" s="94"/>
      <c r="C29" s="354" t="s">
        <v>129</v>
      </c>
      <c r="D29" s="359"/>
      <c r="E29" s="90"/>
    </row>
    <row r="30" spans="1:5" ht="15" x14ac:dyDescent="0.2">
      <c r="A30" s="93"/>
      <c r="B30" s="94"/>
      <c r="C30" s="354" t="s">
        <v>130</v>
      </c>
      <c r="D30" s="359"/>
      <c r="E30" s="92">
        <f>E26</f>
        <v>64968.83</v>
      </c>
    </row>
    <row r="31" spans="1:5" ht="15.75" thickBot="1" x14ac:dyDescent="0.25">
      <c r="A31" s="91"/>
      <c r="B31" s="97"/>
      <c r="C31" s="357"/>
      <c r="D31" s="358"/>
      <c r="E31" s="95"/>
    </row>
    <row r="33" spans="5:5" x14ac:dyDescent="0.2">
      <c r="E33" s="77" t="s">
        <v>44</v>
      </c>
    </row>
  </sheetData>
  <mergeCells count="18">
    <mergeCell ref="C31:D31"/>
    <mergeCell ref="C27:D27"/>
    <mergeCell ref="C28:D28"/>
    <mergeCell ref="C29:D29"/>
    <mergeCell ref="C30:D30"/>
    <mergeCell ref="A24:C24"/>
    <mergeCell ref="A25:C25"/>
    <mergeCell ref="A26:C26"/>
    <mergeCell ref="A18:C18"/>
    <mergeCell ref="A19:C19"/>
    <mergeCell ref="A20:C20"/>
    <mergeCell ref="A21:C21"/>
    <mergeCell ref="A22:C22"/>
    <mergeCell ref="A2:E2"/>
    <mergeCell ref="A15:E15"/>
    <mergeCell ref="A16:C16"/>
    <mergeCell ref="A17:C17"/>
    <mergeCell ref="A23:C23"/>
  </mergeCells>
  <phoneticPr fontId="9" type="noConversion"/>
  <printOptions horizontalCentered="1"/>
  <pageMargins left="0.78740157480314965" right="0.73" top="0.78740157480314965" bottom="0.78740157480314965" header="0.51181102362204722" footer="0.51181102362204722"/>
  <pageSetup paperSize="9" scale="77" orientation="landscape" horizontalDpi="4294949522" verticalDpi="18" r:id="rId1"/>
  <headerFooter alignWithMargins="0">
    <oddHeader xml:space="preserve">&amp;LCOMUNE DI PENNA SAN GIOVANNI - MC -&amp;RRELAZIONE AL RENDICONTO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pageSetUpPr fitToPage="1"/>
  </sheetPr>
  <dimension ref="A1:IR79"/>
  <sheetViews>
    <sheetView topLeftCell="A27" zoomScale="90" zoomScaleNormal="90" workbookViewId="0">
      <selection activeCell="E54" sqref="E54"/>
    </sheetView>
  </sheetViews>
  <sheetFormatPr defaultColWidth="9.140625" defaultRowHeight="15" x14ac:dyDescent="0.2"/>
  <cols>
    <col min="1" max="1" width="86.28515625" style="3" customWidth="1"/>
    <col min="2" max="2" width="14.85546875" style="3" bestFit="1" customWidth="1"/>
    <col min="3" max="3" width="14.5703125" style="3" bestFit="1" customWidth="1"/>
    <col min="4" max="4" width="15.140625" style="3" bestFit="1" customWidth="1"/>
    <col min="5" max="5" width="18.7109375" style="3" customWidth="1"/>
    <col min="6" max="252" width="9.140625" style="3"/>
    <col min="253" max="16384" width="9.140625" style="4"/>
  </cols>
  <sheetData>
    <row r="1" spans="1:252" ht="21" thickBot="1" x14ac:dyDescent="0.25">
      <c r="A1" s="365" t="s">
        <v>103</v>
      </c>
      <c r="B1" s="366"/>
      <c r="C1" s="366"/>
      <c r="D1" s="366"/>
      <c r="E1" s="367"/>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row>
    <row r="2" spans="1:252" ht="15.75" thickBot="1" x14ac:dyDescent="0.25">
      <c r="A2" s="368"/>
      <c r="B2" s="370"/>
      <c r="C2" s="372" t="s">
        <v>128</v>
      </c>
      <c r="D2" s="373"/>
      <c r="E2" s="37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row>
    <row r="3" spans="1:252" s="6" customFormat="1" ht="20.25" customHeight="1" thickBot="1" x14ac:dyDescent="0.25">
      <c r="A3" s="369"/>
      <c r="B3" s="371"/>
      <c r="C3" s="99" t="s">
        <v>131</v>
      </c>
      <c r="D3" s="99" t="s">
        <v>132</v>
      </c>
      <c r="E3" s="100" t="s">
        <v>1</v>
      </c>
    </row>
    <row r="4" spans="1:252" s="6" customFormat="1" ht="15.75" thickBot="1" x14ac:dyDescent="0.25">
      <c r="A4" s="101" t="s">
        <v>133</v>
      </c>
      <c r="B4" s="102"/>
      <c r="C4" s="103"/>
      <c r="D4" s="103"/>
      <c r="E4" s="104">
        <v>140365.14000000001</v>
      </c>
    </row>
    <row r="5" spans="1:252" s="6" customFormat="1" ht="20.100000000000001" customHeight="1" x14ac:dyDescent="0.2">
      <c r="A5" s="105" t="s">
        <v>113</v>
      </c>
      <c r="B5" s="106" t="s">
        <v>114</v>
      </c>
      <c r="C5" s="107">
        <v>696588.94</v>
      </c>
      <c r="D5" s="107">
        <v>2649304.69</v>
      </c>
      <c r="E5" s="215">
        <v>3345893.63</v>
      </c>
    </row>
    <row r="6" spans="1:252" s="6" customFormat="1" ht="20.100000000000001" customHeight="1" thickBot="1" x14ac:dyDescent="0.25">
      <c r="A6" s="109" t="s">
        <v>71</v>
      </c>
      <c r="B6" s="110" t="s">
        <v>115</v>
      </c>
      <c r="C6" s="111">
        <v>700151.62</v>
      </c>
      <c r="D6" s="111">
        <v>2227638.23</v>
      </c>
      <c r="E6" s="216">
        <v>2927789.85</v>
      </c>
    </row>
    <row r="7" spans="1:252" s="6" customFormat="1" ht="15.75" thickBot="1" x14ac:dyDescent="0.25">
      <c r="A7" s="109"/>
      <c r="B7" s="113"/>
      <c r="C7" s="103"/>
      <c r="D7" s="103"/>
      <c r="E7" s="103"/>
    </row>
    <row r="8" spans="1:252" s="6" customFormat="1" ht="22.7" customHeight="1" thickBot="1" x14ac:dyDescent="0.25">
      <c r="A8" s="109" t="s">
        <v>134</v>
      </c>
      <c r="B8" s="113" t="s">
        <v>135</v>
      </c>
      <c r="C8" s="103"/>
      <c r="D8" s="103"/>
      <c r="E8" s="104">
        <v>558468.92000000004</v>
      </c>
    </row>
    <row r="9" spans="1:252" s="6" customFormat="1" ht="15.75" thickBot="1" x14ac:dyDescent="0.25">
      <c r="A9" s="109"/>
      <c r="B9" s="113"/>
      <c r="C9" s="103"/>
      <c r="D9" s="103"/>
      <c r="E9" s="103"/>
    </row>
    <row r="10" spans="1:252" s="43" customFormat="1" ht="20.100000000000001" customHeight="1" thickBot="1" x14ac:dyDescent="0.25">
      <c r="A10" s="109" t="s">
        <v>136</v>
      </c>
      <c r="B10" s="113" t="s">
        <v>115</v>
      </c>
      <c r="C10" s="103"/>
      <c r="D10" s="103"/>
      <c r="E10" s="103"/>
    </row>
    <row r="11" spans="1:252" s="6" customFormat="1" ht="15.75" thickBot="1" x14ac:dyDescent="0.25">
      <c r="A11" s="109"/>
      <c r="B11" s="113"/>
      <c r="C11" s="103"/>
      <c r="D11" s="103"/>
      <c r="E11" s="103"/>
    </row>
    <row r="12" spans="1:252" s="6" customFormat="1" ht="20.100000000000001" customHeight="1" thickBot="1" x14ac:dyDescent="0.25">
      <c r="A12" s="109" t="s">
        <v>137</v>
      </c>
      <c r="B12" s="113" t="s">
        <v>135</v>
      </c>
      <c r="C12" s="103"/>
      <c r="D12" s="103"/>
      <c r="E12" s="104">
        <v>558468.92000000004</v>
      </c>
    </row>
    <row r="13" spans="1:252" s="6" customFormat="1" ht="15.75" thickBot="1" x14ac:dyDescent="0.25">
      <c r="A13" s="109"/>
      <c r="B13" s="113"/>
      <c r="C13" s="103"/>
      <c r="D13" s="103"/>
      <c r="E13" s="103"/>
    </row>
    <row r="14" spans="1:252" s="6" customFormat="1" ht="21.75" customHeight="1" x14ac:dyDescent="0.2">
      <c r="A14" s="101" t="s">
        <v>117</v>
      </c>
      <c r="B14" s="106" t="s">
        <v>114</v>
      </c>
      <c r="C14" s="107">
        <v>221303.67</v>
      </c>
      <c r="D14" s="107">
        <v>1600378.54</v>
      </c>
      <c r="E14" s="215">
        <v>1821682.21</v>
      </c>
    </row>
    <row r="15" spans="1:252" s="6" customFormat="1" ht="34.15" customHeight="1" x14ac:dyDescent="0.2">
      <c r="A15" s="114" t="s">
        <v>138</v>
      </c>
      <c r="B15" s="115"/>
      <c r="C15" s="116"/>
      <c r="D15" s="116"/>
      <c r="E15" s="117"/>
    </row>
    <row r="16" spans="1:252" s="6" customFormat="1" ht="21" customHeight="1" thickBot="1" x14ac:dyDescent="0.25">
      <c r="A16" s="118" t="s">
        <v>119</v>
      </c>
      <c r="B16" s="119" t="s">
        <v>115</v>
      </c>
      <c r="C16" s="111">
        <v>247507.59</v>
      </c>
      <c r="D16" s="111">
        <v>2000346.41</v>
      </c>
      <c r="E16" s="216">
        <v>2247854</v>
      </c>
    </row>
    <row r="17" spans="1:252" s="6" customFormat="1" ht="15.75" thickBot="1" x14ac:dyDescent="0.25">
      <c r="A17" s="109"/>
      <c r="B17" s="113"/>
      <c r="C17" s="103"/>
      <c r="D17" s="103"/>
      <c r="E17" s="103"/>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row>
    <row r="18" spans="1:252" s="6" customFormat="1" ht="16.5" x14ac:dyDescent="0.2">
      <c r="A18" s="101" t="s">
        <v>211</v>
      </c>
      <c r="B18" s="106" t="s">
        <v>115</v>
      </c>
      <c r="C18" s="120"/>
      <c r="D18" s="120"/>
      <c r="E18" s="108"/>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row>
    <row r="19" spans="1:252" s="6" customFormat="1" ht="17.25" thickBot="1" x14ac:dyDescent="0.25">
      <c r="A19" s="118" t="s">
        <v>212</v>
      </c>
      <c r="B19" s="119" t="s">
        <v>115</v>
      </c>
      <c r="C19" s="121"/>
      <c r="D19" s="121"/>
      <c r="E19" s="112"/>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row>
    <row r="20" spans="1:252" s="6" customFormat="1" ht="15.75" thickBot="1" x14ac:dyDescent="0.25">
      <c r="A20" s="109"/>
      <c r="B20" s="113"/>
      <c r="C20" s="103"/>
      <c r="D20" s="103"/>
      <c r="E20" s="103"/>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row>
    <row r="21" spans="1:252" s="6" customFormat="1" ht="17.25" thickBot="1" x14ac:dyDescent="0.25">
      <c r="A21" s="109" t="s">
        <v>213</v>
      </c>
      <c r="B21" s="113" t="s">
        <v>135</v>
      </c>
      <c r="C21" s="103"/>
      <c r="D21" s="103"/>
      <c r="E21" s="122">
        <v>132297.13</v>
      </c>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row>
    <row r="22" spans="1:252" s="6" customFormat="1" ht="20.100000000000001" customHeight="1" thickBot="1" x14ac:dyDescent="0.25">
      <c r="A22" s="375" t="s">
        <v>139</v>
      </c>
      <c r="B22" s="376"/>
      <c r="C22" s="376"/>
      <c r="D22" s="376"/>
      <c r="E22" s="377"/>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row>
    <row r="23" spans="1:252" s="6" customFormat="1" ht="20.100000000000001" customHeight="1" x14ac:dyDescent="0.2">
      <c r="A23" s="378" t="s">
        <v>214</v>
      </c>
      <c r="B23" s="379"/>
      <c r="C23" s="379"/>
      <c r="D23" s="380"/>
      <c r="E23" s="123"/>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row>
    <row r="24" spans="1:252" s="6" customFormat="1" ht="20.100000000000001" customHeight="1" x14ac:dyDescent="0.2">
      <c r="A24" s="381" t="s">
        <v>215</v>
      </c>
      <c r="B24" s="382"/>
      <c r="C24" s="382"/>
      <c r="D24" s="383"/>
      <c r="E24" s="124">
        <v>20000</v>
      </c>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row>
    <row r="25" spans="1:252" s="6" customFormat="1" ht="20.100000000000001" customHeight="1" x14ac:dyDescent="0.2">
      <c r="A25" s="381" t="s">
        <v>216</v>
      </c>
      <c r="B25" s="382"/>
      <c r="C25" s="382"/>
      <c r="D25" s="383"/>
      <c r="E25" s="124">
        <v>0</v>
      </c>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row>
    <row r="26" spans="1:252" s="6" customFormat="1" x14ac:dyDescent="0.2">
      <c r="A26" s="381" t="s">
        <v>140</v>
      </c>
      <c r="B26" s="382"/>
      <c r="C26" s="382"/>
      <c r="D26" s="383"/>
      <c r="E26" s="124">
        <v>0</v>
      </c>
    </row>
    <row r="27" spans="1:252" s="6" customFormat="1" x14ac:dyDescent="0.2">
      <c r="A27" s="381" t="s">
        <v>141</v>
      </c>
      <c r="B27" s="382"/>
      <c r="C27" s="382"/>
      <c r="D27" s="383"/>
      <c r="E27" s="124">
        <v>0</v>
      </c>
    </row>
    <row r="28" spans="1:252" s="6" customFormat="1" x14ac:dyDescent="0.2">
      <c r="A28" s="381" t="s">
        <v>142</v>
      </c>
      <c r="B28" s="382"/>
      <c r="C28" s="382"/>
      <c r="D28" s="383"/>
      <c r="E28" s="124">
        <v>0</v>
      </c>
    </row>
    <row r="29" spans="1:252" s="6" customFormat="1" ht="15.75" thickBot="1" x14ac:dyDescent="0.25">
      <c r="A29" s="381" t="s">
        <v>143</v>
      </c>
      <c r="B29" s="382"/>
      <c r="C29" s="382"/>
      <c r="D29" s="383"/>
      <c r="E29" s="124">
        <v>0</v>
      </c>
    </row>
    <row r="30" spans="1:252" s="6" customFormat="1" ht="15.75" thickBot="1" x14ac:dyDescent="0.25">
      <c r="A30" s="384" t="s">
        <v>144</v>
      </c>
      <c r="B30" s="385"/>
      <c r="C30" s="385"/>
      <c r="D30" s="386"/>
      <c r="E30" s="125">
        <f>E24</f>
        <v>20000</v>
      </c>
    </row>
    <row r="31" spans="1:252" s="6" customFormat="1" x14ac:dyDescent="0.2">
      <c r="A31" s="387" t="s">
        <v>145</v>
      </c>
      <c r="B31" s="388"/>
      <c r="C31" s="388"/>
      <c r="D31" s="389"/>
      <c r="E31" s="124"/>
    </row>
    <row r="32" spans="1:252" s="6" customFormat="1" x14ac:dyDescent="0.2">
      <c r="A32" s="381" t="s">
        <v>146</v>
      </c>
      <c r="B32" s="382"/>
      <c r="C32" s="382"/>
      <c r="D32" s="383"/>
      <c r="E32" s="124">
        <v>3500</v>
      </c>
    </row>
    <row r="33" spans="1:5" s="6" customFormat="1" x14ac:dyDescent="0.2">
      <c r="A33" s="381" t="s">
        <v>147</v>
      </c>
      <c r="B33" s="382"/>
      <c r="C33" s="382"/>
      <c r="D33" s="383"/>
      <c r="E33" s="124">
        <v>0</v>
      </c>
    </row>
    <row r="34" spans="1:5" s="6" customFormat="1" x14ac:dyDescent="0.2">
      <c r="A34" s="381" t="s">
        <v>148</v>
      </c>
      <c r="B34" s="382"/>
      <c r="C34" s="382"/>
      <c r="D34" s="383"/>
      <c r="E34" s="124">
        <v>0</v>
      </c>
    </row>
    <row r="35" spans="1:5" s="6" customFormat="1" x14ac:dyDescent="0.2">
      <c r="A35" s="381" t="s">
        <v>149</v>
      </c>
      <c r="B35" s="382"/>
      <c r="C35" s="382"/>
      <c r="D35" s="383"/>
      <c r="E35" s="124">
        <v>0</v>
      </c>
    </row>
    <row r="36" spans="1:5" s="6" customFormat="1" ht="15.75" thickBot="1" x14ac:dyDescent="0.25">
      <c r="A36" s="381" t="s">
        <v>150</v>
      </c>
      <c r="B36" s="382"/>
      <c r="C36" s="382"/>
      <c r="D36" s="383"/>
      <c r="E36" s="124">
        <v>0</v>
      </c>
    </row>
    <row r="37" spans="1:5" s="6" customFormat="1" ht="15.75" thickBot="1" x14ac:dyDescent="0.25">
      <c r="A37" s="384" t="s">
        <v>151</v>
      </c>
      <c r="B37" s="385"/>
      <c r="C37" s="385"/>
      <c r="D37" s="386"/>
      <c r="E37" s="125">
        <f>E32</f>
        <v>3500</v>
      </c>
    </row>
    <row r="38" spans="1:5" s="6" customFormat="1" ht="10.15" customHeight="1" thickBot="1" x14ac:dyDescent="0.25">
      <c r="A38" s="384"/>
      <c r="B38" s="385"/>
      <c r="C38" s="385"/>
      <c r="D38" s="386"/>
      <c r="E38" s="122"/>
    </row>
    <row r="39" spans="1:5" s="6" customFormat="1" ht="15.75" thickBot="1" x14ac:dyDescent="0.25">
      <c r="A39" s="384" t="s">
        <v>152</v>
      </c>
      <c r="B39" s="385"/>
      <c r="C39" s="385"/>
      <c r="D39" s="386"/>
      <c r="E39" s="122">
        <v>0</v>
      </c>
    </row>
    <row r="40" spans="1:5" s="6" customFormat="1" ht="6" customHeight="1" thickBot="1" x14ac:dyDescent="0.25">
      <c r="A40" s="384"/>
      <c r="B40" s="385"/>
      <c r="C40" s="385"/>
      <c r="D40" s="386"/>
      <c r="E40" s="122"/>
    </row>
    <row r="41" spans="1:5" s="6" customFormat="1" ht="15.75" thickBot="1" x14ac:dyDescent="0.25">
      <c r="A41" s="384" t="s">
        <v>153</v>
      </c>
      <c r="B41" s="385"/>
      <c r="C41" s="385"/>
      <c r="D41" s="386"/>
      <c r="E41" s="122">
        <v>108797.13</v>
      </c>
    </row>
    <row r="42" spans="1:5" s="6" customFormat="1" ht="15.75" thickBot="1" x14ac:dyDescent="0.25">
      <c r="A42" s="390" t="s">
        <v>217</v>
      </c>
      <c r="B42" s="391"/>
      <c r="C42" s="391"/>
      <c r="D42" s="392"/>
      <c r="E42" s="122"/>
    </row>
    <row r="43" spans="1:5" s="6" customFormat="1" x14ac:dyDescent="0.2"/>
    <row r="44" spans="1:5" s="6" customFormat="1" ht="34.9" customHeight="1" x14ac:dyDescent="0.2">
      <c r="A44" s="360" t="s">
        <v>228</v>
      </c>
      <c r="B44" s="361"/>
      <c r="C44" s="361"/>
      <c r="D44" s="361"/>
      <c r="E44" s="361"/>
    </row>
    <row r="45" spans="1:5" s="6" customFormat="1" x14ac:dyDescent="0.2">
      <c r="A45" s="138" t="s">
        <v>447</v>
      </c>
      <c r="B45" s="140"/>
      <c r="C45" s="140"/>
      <c r="D45" s="140"/>
      <c r="E45" s="140"/>
    </row>
    <row r="46" spans="1:5" s="6" customFormat="1" ht="31.9" customHeight="1" x14ac:dyDescent="0.2">
      <c r="A46" s="360" t="s">
        <v>445</v>
      </c>
      <c r="B46" s="361"/>
      <c r="C46" s="361"/>
      <c r="D46" s="361"/>
      <c r="E46" s="361"/>
    </row>
    <row r="47" spans="1:5" s="6" customFormat="1" ht="39.6" customHeight="1" x14ac:dyDescent="0.2">
      <c r="A47" s="360" t="s">
        <v>446</v>
      </c>
      <c r="B47" s="361"/>
      <c r="C47" s="361"/>
      <c r="D47" s="361"/>
      <c r="E47" s="361"/>
    </row>
    <row r="48" spans="1:5" s="6" customFormat="1" ht="39.6" customHeight="1" x14ac:dyDescent="0.2">
      <c r="A48" s="138"/>
      <c r="B48" s="140"/>
      <c r="C48" s="140"/>
      <c r="D48" s="140"/>
      <c r="E48" s="140"/>
    </row>
    <row r="49" spans="1:5" s="6" customFormat="1" ht="30" customHeight="1" x14ac:dyDescent="0.2">
      <c r="A49" s="360" t="s">
        <v>229</v>
      </c>
      <c r="B49" s="361"/>
      <c r="C49" s="361"/>
      <c r="D49" s="361"/>
      <c r="E49" s="361"/>
    </row>
    <row r="50" spans="1:5" s="6" customFormat="1" ht="15.75" thickBot="1" x14ac:dyDescent="0.25">
      <c r="A50" s="138"/>
      <c r="B50" s="23"/>
      <c r="C50" s="23"/>
      <c r="D50" s="23"/>
      <c r="E50" s="44"/>
    </row>
    <row r="51" spans="1:5" s="6" customFormat="1" ht="15.75" thickBot="1" x14ac:dyDescent="0.25">
      <c r="A51" s="362" t="s">
        <v>230</v>
      </c>
      <c r="B51" s="363"/>
      <c r="C51" s="363"/>
      <c r="D51" s="364"/>
      <c r="E51" s="44"/>
    </row>
    <row r="52" spans="1:5" s="6" customFormat="1" ht="15.75" thickBot="1" x14ac:dyDescent="0.25">
      <c r="A52" s="141"/>
      <c r="B52" s="142">
        <v>2015</v>
      </c>
      <c r="C52" s="142">
        <v>2016</v>
      </c>
      <c r="D52" s="142">
        <v>2017</v>
      </c>
      <c r="E52" s="44"/>
    </row>
    <row r="53" spans="1:5" s="6" customFormat="1" ht="31.15" customHeight="1" x14ac:dyDescent="0.2">
      <c r="A53" s="143" t="s">
        <v>231</v>
      </c>
      <c r="B53" s="144">
        <v>25510.6</v>
      </c>
      <c r="C53" s="144">
        <v>35447.620000000003</v>
      </c>
      <c r="D53" s="144">
        <f>E21</f>
        <v>132297.13</v>
      </c>
      <c r="E53" s="44"/>
    </row>
    <row r="54" spans="1:5" s="6" customFormat="1" ht="15.75" thickBot="1" x14ac:dyDescent="0.25">
      <c r="A54" s="141" t="s">
        <v>232</v>
      </c>
      <c r="B54" s="145"/>
      <c r="C54" s="145"/>
      <c r="D54" s="145"/>
      <c r="E54" s="44"/>
    </row>
    <row r="55" spans="1:5" s="6" customFormat="1" ht="15.75" thickBot="1" x14ac:dyDescent="0.25">
      <c r="A55" s="141" t="s">
        <v>431</v>
      </c>
      <c r="B55" s="146">
        <v>23837.05</v>
      </c>
      <c r="C55" s="146">
        <v>12900</v>
      </c>
      <c r="D55" s="146">
        <f>E30</f>
        <v>20000</v>
      </c>
      <c r="E55" s="44"/>
    </row>
    <row r="56" spans="1:5" s="6" customFormat="1" ht="15.75" thickBot="1" x14ac:dyDescent="0.25">
      <c r="A56" s="141" t="s">
        <v>432</v>
      </c>
      <c r="B56" s="146">
        <v>1365</v>
      </c>
      <c r="C56" s="146">
        <v>2500</v>
      </c>
      <c r="D56" s="146">
        <v>3500</v>
      </c>
      <c r="E56" s="44"/>
    </row>
    <row r="57" spans="1:5" s="6" customFormat="1" ht="15.75" thickBot="1" x14ac:dyDescent="0.25">
      <c r="A57" s="141" t="s">
        <v>433</v>
      </c>
      <c r="B57" s="146"/>
      <c r="C57" s="146"/>
      <c r="D57" s="146"/>
      <c r="E57" s="44"/>
    </row>
    <row r="58" spans="1:5" s="6" customFormat="1" ht="15.75" thickBot="1" x14ac:dyDescent="0.25">
      <c r="A58" s="141" t="s">
        <v>434</v>
      </c>
      <c r="B58" s="146">
        <v>308.55</v>
      </c>
      <c r="C58" s="146">
        <v>20047.62</v>
      </c>
      <c r="D58" s="146">
        <f>E41</f>
        <v>108797.13</v>
      </c>
      <c r="E58" s="44"/>
    </row>
    <row r="59" spans="1:5" s="6" customFormat="1" x14ac:dyDescent="0.2">
      <c r="A59" s="138"/>
      <c r="B59" s="23"/>
      <c r="C59" s="23"/>
      <c r="D59" s="23"/>
      <c r="E59" s="44"/>
    </row>
    <row r="60" spans="1:5" s="6" customFormat="1" x14ac:dyDescent="0.2">
      <c r="A60" s="44"/>
      <c r="B60" s="44"/>
      <c r="C60" s="44"/>
      <c r="D60" s="44"/>
      <c r="E60" s="56" t="s">
        <v>45</v>
      </c>
    </row>
    <row r="61" spans="1:5" s="6" customFormat="1" x14ac:dyDescent="0.2"/>
    <row r="62" spans="1:5" s="6" customFormat="1" x14ac:dyDescent="0.2"/>
    <row r="63" spans="1:5" s="6" customFormat="1" x14ac:dyDescent="0.2"/>
    <row r="64" spans="1:5" s="6" customFormat="1" x14ac:dyDescent="0.2"/>
    <row r="65" s="6" customFormat="1" x14ac:dyDescent="0.2"/>
    <row r="66" s="6" customFormat="1" x14ac:dyDescent="0.2"/>
    <row r="67" s="6" customFormat="1" x14ac:dyDescent="0.2"/>
    <row r="68" s="6" customFormat="1" x14ac:dyDescent="0.2"/>
    <row r="69" s="6" customFormat="1" x14ac:dyDescent="0.2"/>
    <row r="70" s="6" customFormat="1" x14ac:dyDescent="0.2"/>
    <row r="71" s="6" customFormat="1" x14ac:dyDescent="0.2"/>
    <row r="72" s="6" customFormat="1" x14ac:dyDescent="0.2"/>
    <row r="73" s="6" customFormat="1" x14ac:dyDescent="0.2"/>
    <row r="74" s="6" customFormat="1" x14ac:dyDescent="0.2"/>
    <row r="75" s="6" customFormat="1" x14ac:dyDescent="0.2"/>
    <row r="76" s="6" customFormat="1" x14ac:dyDescent="0.2"/>
    <row r="77" s="6" customFormat="1" x14ac:dyDescent="0.2"/>
    <row r="78" s="6" customFormat="1" x14ac:dyDescent="0.2"/>
    <row r="79" s="6" customFormat="1" x14ac:dyDescent="0.2"/>
  </sheetData>
  <mergeCells count="30">
    <mergeCell ref="A38:D38"/>
    <mergeCell ref="A39:D39"/>
    <mergeCell ref="A40:D40"/>
    <mergeCell ref="A41:D41"/>
    <mergeCell ref="A42:D42"/>
    <mergeCell ref="A33:D33"/>
    <mergeCell ref="A34:D34"/>
    <mergeCell ref="A35:D35"/>
    <mergeCell ref="A36:D36"/>
    <mergeCell ref="A37:D37"/>
    <mergeCell ref="A28:D28"/>
    <mergeCell ref="A29:D29"/>
    <mergeCell ref="A30:D30"/>
    <mergeCell ref="A31:D31"/>
    <mergeCell ref="A32:D32"/>
    <mergeCell ref="A23:D23"/>
    <mergeCell ref="A24:D24"/>
    <mergeCell ref="A25:D25"/>
    <mergeCell ref="A26:D26"/>
    <mergeCell ref="A27:D27"/>
    <mergeCell ref="A1:E1"/>
    <mergeCell ref="A2:A3"/>
    <mergeCell ref="B2:B3"/>
    <mergeCell ref="C2:E2"/>
    <mergeCell ref="A22:E22"/>
    <mergeCell ref="A44:E44"/>
    <mergeCell ref="A49:E49"/>
    <mergeCell ref="A46:E46"/>
    <mergeCell ref="A47:E47"/>
    <mergeCell ref="A51:D51"/>
  </mergeCells>
  <phoneticPr fontId="9" type="noConversion"/>
  <printOptions horizontalCentered="1"/>
  <pageMargins left="0.68" right="0.74" top="0.78" bottom="0.46" header="0.5" footer="0.26"/>
  <pageSetup paperSize="9" scale="46" orientation="landscape" horizontalDpi="4294949522" verticalDpi="18" r:id="rId1"/>
  <headerFooter alignWithMargins="0">
    <oddHeader xml:space="preserve">&amp;LCOMUNE DI PENNA SAN GIOVANNI - MC -&amp;RRELAZIONE AL RENDI CONTO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63"/>
  <sheetViews>
    <sheetView topLeftCell="A52" zoomScale="90" zoomScaleNormal="90" workbookViewId="0">
      <selection activeCell="F13" sqref="F13"/>
    </sheetView>
  </sheetViews>
  <sheetFormatPr defaultColWidth="9.140625" defaultRowHeight="15" x14ac:dyDescent="0.2"/>
  <cols>
    <col min="1" max="1" width="13.42578125" style="3" customWidth="1"/>
    <col min="2" max="2" width="16" style="3" customWidth="1"/>
    <col min="3" max="3" width="22.28515625" style="3" customWidth="1"/>
    <col min="4" max="4" width="20.140625" style="3" customWidth="1"/>
    <col min="5" max="5" width="25.42578125" style="3" customWidth="1"/>
    <col min="6" max="6" width="9.140625" style="3"/>
    <col min="7" max="7" width="31.140625" style="3" customWidth="1"/>
    <col min="8" max="8" width="9.42578125" style="3" customWidth="1"/>
    <col min="9" max="247" width="9.140625" style="3"/>
    <col min="248" max="16384" width="9.140625" style="4"/>
  </cols>
  <sheetData>
    <row r="1" spans="1:247" ht="21" x14ac:dyDescent="0.35">
      <c r="A1" s="395" t="s">
        <v>63</v>
      </c>
      <c r="B1" s="395"/>
      <c r="C1" s="395"/>
      <c r="D1" s="395"/>
      <c r="E1" s="395"/>
      <c r="F1" s="396"/>
      <c r="G1" s="396"/>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row>
    <row r="2" spans="1:247" s="6" customFormat="1" ht="12.95" customHeight="1" x14ac:dyDescent="0.25">
      <c r="A2" s="397" t="s">
        <v>104</v>
      </c>
      <c r="B2" s="398"/>
      <c r="C2" s="398"/>
      <c r="D2" s="398"/>
      <c r="E2" s="398"/>
      <c r="F2" s="398"/>
      <c r="G2" s="399"/>
    </row>
    <row r="3" spans="1:247" s="6" customFormat="1" ht="18" customHeight="1" x14ac:dyDescent="0.25">
      <c r="A3" s="400" t="s">
        <v>63</v>
      </c>
      <c r="B3" s="400"/>
      <c r="C3" s="400"/>
      <c r="D3" s="400"/>
      <c r="E3" s="400"/>
      <c r="F3" s="400"/>
      <c r="G3" s="400"/>
    </row>
    <row r="4" spans="1:247" s="6" customFormat="1" ht="18" customHeight="1" thickBot="1" x14ac:dyDescent="0.25">
      <c r="A4" s="217"/>
      <c r="B4" s="217"/>
      <c r="C4" s="217"/>
      <c r="D4" s="217"/>
      <c r="E4" s="217"/>
      <c r="F4" s="217"/>
      <c r="G4" s="217"/>
      <c r="H4" s="217"/>
    </row>
    <row r="5" spans="1:247" s="6" customFormat="1" ht="39.6" customHeight="1" x14ac:dyDescent="0.2">
      <c r="A5" s="401" t="s">
        <v>199</v>
      </c>
      <c r="B5" s="401" t="s">
        <v>7</v>
      </c>
      <c r="C5" s="218" t="s">
        <v>200</v>
      </c>
      <c r="D5" s="218" t="s">
        <v>202</v>
      </c>
      <c r="E5" s="218"/>
      <c r="F5" s="218"/>
      <c r="G5" s="218"/>
      <c r="H5" s="219"/>
      <c r="I5" s="3"/>
    </row>
    <row r="6" spans="1:247" ht="54" x14ac:dyDescent="0.2">
      <c r="A6" s="402"/>
      <c r="B6" s="402"/>
      <c r="C6" s="220" t="s">
        <v>201</v>
      </c>
      <c r="D6" s="220" t="s">
        <v>203</v>
      </c>
      <c r="E6" s="220" t="s">
        <v>204</v>
      </c>
      <c r="F6" s="220" t="s">
        <v>206</v>
      </c>
      <c r="G6" s="220" t="s">
        <v>448</v>
      </c>
      <c r="H6" s="221" t="s">
        <v>209</v>
      </c>
    </row>
    <row r="7" spans="1:247" ht="15.75" thickBot="1" x14ac:dyDescent="0.25">
      <c r="A7" s="403"/>
      <c r="B7" s="403"/>
      <c r="C7" s="222"/>
      <c r="D7" s="222"/>
      <c r="E7" s="223" t="s">
        <v>205</v>
      </c>
      <c r="F7" s="223" t="s">
        <v>207</v>
      </c>
      <c r="G7" s="223" t="s">
        <v>208</v>
      </c>
      <c r="H7" s="224" t="s">
        <v>210</v>
      </c>
    </row>
    <row r="8" spans="1:247" ht="8.4499999999999993" customHeight="1" x14ac:dyDescent="0.2">
      <c r="A8" s="217"/>
      <c r="B8" s="217"/>
      <c r="C8" s="217"/>
      <c r="D8" s="217"/>
      <c r="E8" s="217"/>
      <c r="F8" s="217"/>
      <c r="G8" s="217"/>
      <c r="H8" s="217"/>
    </row>
    <row r="9" spans="1:247" ht="15.75" thickBot="1" x14ac:dyDescent="0.25">
      <c r="A9" s="217"/>
      <c r="B9" s="217"/>
      <c r="C9" s="217"/>
      <c r="D9" s="217"/>
      <c r="E9" s="217"/>
      <c r="F9" s="217"/>
      <c r="G9" s="217"/>
      <c r="H9" s="217"/>
    </row>
    <row r="10" spans="1:247" ht="36" x14ac:dyDescent="0.2">
      <c r="A10" s="225"/>
      <c r="B10" s="226" t="s">
        <v>109</v>
      </c>
      <c r="C10" s="226"/>
      <c r="D10" s="226"/>
      <c r="E10" s="226"/>
      <c r="F10" s="226"/>
      <c r="G10" s="226"/>
      <c r="H10" s="226"/>
    </row>
    <row r="11" spans="1:247" ht="27" x14ac:dyDescent="0.2">
      <c r="A11" s="227">
        <v>1010100</v>
      </c>
      <c r="B11" s="228" t="s">
        <v>154</v>
      </c>
      <c r="C11" s="229">
        <v>50395.07</v>
      </c>
      <c r="D11" s="230">
        <v>9597.18</v>
      </c>
      <c r="E11" s="231">
        <v>59992.25</v>
      </c>
      <c r="F11" s="232"/>
      <c r="G11" s="232"/>
      <c r="H11" s="232"/>
    </row>
    <row r="12" spans="1:247" ht="27" x14ac:dyDescent="0.2">
      <c r="A12" s="221"/>
      <c r="B12" s="232" t="s">
        <v>155</v>
      </c>
      <c r="C12" s="233">
        <v>44173.37</v>
      </c>
      <c r="D12" s="233">
        <v>4217</v>
      </c>
      <c r="E12" s="233">
        <v>48390.37</v>
      </c>
      <c r="F12" s="232"/>
      <c r="G12" s="232"/>
      <c r="H12" s="232"/>
    </row>
    <row r="13" spans="1:247" ht="45" x14ac:dyDescent="0.2">
      <c r="A13" s="221"/>
      <c r="B13" s="234" t="s">
        <v>156</v>
      </c>
      <c r="C13" s="233">
        <v>6221.7</v>
      </c>
      <c r="D13" s="233">
        <v>5380.18</v>
      </c>
      <c r="E13" s="233">
        <v>11601.88</v>
      </c>
      <c r="F13" s="232"/>
      <c r="G13" s="232"/>
      <c r="H13" s="232"/>
    </row>
    <row r="14" spans="1:247" ht="36" x14ac:dyDescent="0.2">
      <c r="A14" s="227">
        <v>1010200</v>
      </c>
      <c r="B14" s="228" t="s">
        <v>157</v>
      </c>
      <c r="C14" s="235">
        <v>0</v>
      </c>
      <c r="D14" s="236">
        <v>0</v>
      </c>
      <c r="E14" s="237">
        <v>0</v>
      </c>
      <c r="F14" s="232"/>
      <c r="G14" s="232"/>
      <c r="H14" s="232"/>
    </row>
    <row r="15" spans="1:247" ht="27" x14ac:dyDescent="0.2">
      <c r="A15" s="221"/>
      <c r="B15" s="232" t="s">
        <v>155</v>
      </c>
      <c r="C15" s="232">
        <v>0</v>
      </c>
      <c r="D15" s="232">
        <v>0</v>
      </c>
      <c r="E15" s="232">
        <v>0</v>
      </c>
      <c r="F15" s="232"/>
      <c r="G15" s="232"/>
      <c r="H15" s="232"/>
    </row>
    <row r="16" spans="1:247" ht="45" x14ac:dyDescent="0.2">
      <c r="A16" s="221"/>
      <c r="B16" s="234" t="s">
        <v>158</v>
      </c>
      <c r="C16" s="232">
        <v>0</v>
      </c>
      <c r="D16" s="232">
        <v>0</v>
      </c>
      <c r="E16" s="232">
        <v>0</v>
      </c>
      <c r="F16" s="232"/>
      <c r="G16" s="232"/>
      <c r="H16" s="232"/>
    </row>
    <row r="17" spans="1:8" ht="36" x14ac:dyDescent="0.2">
      <c r="A17" s="227">
        <v>1010300</v>
      </c>
      <c r="B17" s="228" t="s">
        <v>159</v>
      </c>
      <c r="C17" s="235">
        <v>0</v>
      </c>
      <c r="D17" s="236">
        <v>0</v>
      </c>
      <c r="E17" s="237">
        <v>0</v>
      </c>
      <c r="F17" s="232"/>
      <c r="G17" s="232"/>
      <c r="H17" s="232"/>
    </row>
    <row r="18" spans="1:8" ht="27" x14ac:dyDescent="0.2">
      <c r="A18" s="221"/>
      <c r="B18" s="232" t="s">
        <v>155</v>
      </c>
      <c r="C18" s="232">
        <v>0</v>
      </c>
      <c r="D18" s="232">
        <v>0</v>
      </c>
      <c r="E18" s="232">
        <v>0</v>
      </c>
      <c r="F18" s="232"/>
      <c r="G18" s="232"/>
      <c r="H18" s="232"/>
    </row>
    <row r="19" spans="1:8" ht="45" x14ac:dyDescent="0.2">
      <c r="A19" s="221"/>
      <c r="B19" s="234" t="s">
        <v>160</v>
      </c>
      <c r="C19" s="232">
        <v>0</v>
      </c>
      <c r="D19" s="232">
        <v>0</v>
      </c>
      <c r="E19" s="232">
        <v>0</v>
      </c>
      <c r="F19" s="232"/>
      <c r="G19" s="232"/>
      <c r="H19" s="232"/>
    </row>
    <row r="20" spans="1:8" ht="27" x14ac:dyDescent="0.2">
      <c r="A20" s="227">
        <v>1010400</v>
      </c>
      <c r="B20" s="228" t="s">
        <v>161</v>
      </c>
      <c r="C20" s="235">
        <v>0</v>
      </c>
      <c r="D20" s="236">
        <v>0</v>
      </c>
      <c r="E20" s="237">
        <v>0</v>
      </c>
      <c r="F20" s="232">
        <v>0</v>
      </c>
      <c r="G20" s="232">
        <v>0</v>
      </c>
      <c r="H20" s="232">
        <v>0</v>
      </c>
    </row>
    <row r="21" spans="1:8" ht="36" x14ac:dyDescent="0.2">
      <c r="A21" s="227">
        <v>1030100</v>
      </c>
      <c r="B21" s="228" t="s">
        <v>162</v>
      </c>
      <c r="C21" s="235">
        <v>0</v>
      </c>
      <c r="D21" s="236">
        <v>0</v>
      </c>
      <c r="E21" s="237">
        <v>0</v>
      </c>
      <c r="F21" s="232">
        <v>0</v>
      </c>
      <c r="G21" s="232">
        <v>0</v>
      </c>
      <c r="H21" s="232">
        <v>0</v>
      </c>
    </row>
    <row r="22" spans="1:8" ht="36.75" thickBot="1" x14ac:dyDescent="0.25">
      <c r="A22" s="227">
        <v>1030200</v>
      </c>
      <c r="B22" s="228" t="s">
        <v>163</v>
      </c>
      <c r="C22" s="235">
        <v>0</v>
      </c>
      <c r="D22" s="236">
        <v>0</v>
      </c>
      <c r="E22" s="237">
        <v>0</v>
      </c>
      <c r="F22" s="232">
        <v>0</v>
      </c>
      <c r="G22" s="232">
        <v>0</v>
      </c>
      <c r="H22" s="232">
        <v>0</v>
      </c>
    </row>
    <row r="23" spans="1:8" ht="15.75" thickBot="1" x14ac:dyDescent="0.25">
      <c r="A23" s="238">
        <v>1000000</v>
      </c>
      <c r="B23" s="239" t="s">
        <v>164</v>
      </c>
      <c r="C23" s="240">
        <v>50395.07</v>
      </c>
      <c r="D23" s="240">
        <v>9597.18</v>
      </c>
      <c r="E23" s="240">
        <v>59992.25</v>
      </c>
      <c r="F23" s="240">
        <v>4307.78</v>
      </c>
      <c r="G23" s="240">
        <v>4307.78</v>
      </c>
      <c r="H23" s="241">
        <v>7.1800000000000003E-2</v>
      </c>
    </row>
    <row r="24" spans="1:8" ht="18" x14ac:dyDescent="0.2">
      <c r="A24" s="225"/>
      <c r="B24" s="226" t="s">
        <v>110</v>
      </c>
      <c r="C24" s="226"/>
      <c r="D24" s="226"/>
      <c r="E24" s="226"/>
      <c r="F24" s="226"/>
      <c r="G24" s="226"/>
      <c r="H24" s="226"/>
    </row>
    <row r="25" spans="1:8" ht="45" x14ac:dyDescent="0.2">
      <c r="A25" s="227">
        <v>2010100</v>
      </c>
      <c r="B25" s="228" t="s">
        <v>165</v>
      </c>
      <c r="C25" s="229">
        <v>602887.13</v>
      </c>
      <c r="D25" s="236">
        <v>700</v>
      </c>
      <c r="E25" s="231">
        <v>603587.13</v>
      </c>
      <c r="F25" s="232">
        <v>0</v>
      </c>
      <c r="G25" s="232">
        <v>0</v>
      </c>
      <c r="H25" s="232">
        <v>0</v>
      </c>
    </row>
    <row r="26" spans="1:8" ht="27" x14ac:dyDescent="0.2">
      <c r="A26" s="227">
        <v>2010200</v>
      </c>
      <c r="B26" s="228" t="s">
        <v>166</v>
      </c>
      <c r="C26" s="235">
        <v>0</v>
      </c>
      <c r="D26" s="236">
        <v>0</v>
      </c>
      <c r="E26" s="237">
        <v>0</v>
      </c>
      <c r="F26" s="232">
        <v>0</v>
      </c>
      <c r="G26" s="232">
        <v>0</v>
      </c>
      <c r="H26" s="232">
        <v>0</v>
      </c>
    </row>
    <row r="27" spans="1:8" ht="27" x14ac:dyDescent="0.2">
      <c r="A27" s="227">
        <v>2010300</v>
      </c>
      <c r="B27" s="228" t="s">
        <v>167</v>
      </c>
      <c r="C27" s="235">
        <v>0</v>
      </c>
      <c r="D27" s="236">
        <v>0</v>
      </c>
      <c r="E27" s="237">
        <v>0</v>
      </c>
      <c r="F27" s="232">
        <v>0</v>
      </c>
      <c r="G27" s="232">
        <v>0</v>
      </c>
      <c r="H27" s="232">
        <v>0</v>
      </c>
    </row>
    <row r="28" spans="1:8" ht="45" x14ac:dyDescent="0.2">
      <c r="A28" s="227">
        <v>2010400</v>
      </c>
      <c r="B28" s="228" t="s">
        <v>168</v>
      </c>
      <c r="C28" s="235">
        <v>0</v>
      </c>
      <c r="D28" s="236">
        <v>0</v>
      </c>
      <c r="E28" s="237">
        <v>0</v>
      </c>
      <c r="F28" s="232">
        <v>0</v>
      </c>
      <c r="G28" s="232">
        <v>0</v>
      </c>
      <c r="H28" s="232">
        <v>0</v>
      </c>
    </row>
    <row r="29" spans="1:8" ht="45" x14ac:dyDescent="0.2">
      <c r="A29" s="227">
        <v>2010500</v>
      </c>
      <c r="B29" s="228" t="s">
        <v>169</v>
      </c>
      <c r="C29" s="235">
        <v>0</v>
      </c>
      <c r="D29" s="236">
        <v>0</v>
      </c>
      <c r="E29" s="237">
        <v>0</v>
      </c>
      <c r="F29" s="232"/>
      <c r="G29" s="232"/>
      <c r="H29" s="232"/>
    </row>
    <row r="30" spans="1:8" ht="18" x14ac:dyDescent="0.2">
      <c r="A30" s="221"/>
      <c r="B30" s="232" t="s">
        <v>170</v>
      </c>
      <c r="C30" s="232">
        <v>0</v>
      </c>
      <c r="D30" s="232">
        <v>0</v>
      </c>
      <c r="E30" s="232">
        <v>0</v>
      </c>
      <c r="F30" s="232">
        <v>0</v>
      </c>
      <c r="G30" s="232">
        <v>0</v>
      </c>
      <c r="H30" s="232">
        <v>0</v>
      </c>
    </row>
    <row r="31" spans="1:8" ht="18.75" thickBot="1" x14ac:dyDescent="0.25">
      <c r="A31" s="221"/>
      <c r="B31" s="232" t="s">
        <v>172</v>
      </c>
      <c r="C31" s="232">
        <v>0</v>
      </c>
      <c r="D31" s="232">
        <v>0</v>
      </c>
      <c r="E31" s="232">
        <v>0</v>
      </c>
      <c r="F31" s="232">
        <v>0</v>
      </c>
      <c r="G31" s="232">
        <v>0</v>
      </c>
      <c r="H31" s="232">
        <v>0</v>
      </c>
    </row>
    <row r="32" spans="1:8" ht="15.75" thickBot="1" x14ac:dyDescent="0.25">
      <c r="A32" s="238">
        <v>2000000</v>
      </c>
      <c r="B32" s="239" t="s">
        <v>173</v>
      </c>
      <c r="C32" s="240">
        <v>602887.13</v>
      </c>
      <c r="D32" s="241">
        <v>700</v>
      </c>
      <c r="E32" s="240">
        <v>603587.13</v>
      </c>
      <c r="F32" s="241">
        <v>0</v>
      </c>
      <c r="G32" s="241">
        <v>0</v>
      </c>
      <c r="H32" s="241">
        <v>0</v>
      </c>
    </row>
    <row r="33" spans="1:8" ht="18" x14ac:dyDescent="0.2">
      <c r="A33" s="225"/>
      <c r="B33" s="226" t="s">
        <v>17</v>
      </c>
      <c r="C33" s="226"/>
      <c r="D33" s="226"/>
      <c r="E33" s="226"/>
      <c r="F33" s="226"/>
      <c r="G33" s="226"/>
      <c r="H33" s="226"/>
    </row>
    <row r="34" spans="1:8" ht="45" x14ac:dyDescent="0.2">
      <c r="A34" s="227">
        <v>3010000</v>
      </c>
      <c r="B34" s="228" t="s">
        <v>174</v>
      </c>
      <c r="C34" s="229">
        <v>135117.15</v>
      </c>
      <c r="D34" s="230">
        <v>88193.81</v>
      </c>
      <c r="E34" s="231">
        <v>223310.96</v>
      </c>
      <c r="F34" s="233">
        <v>15489.88</v>
      </c>
      <c r="G34" s="233">
        <v>15489.88</v>
      </c>
      <c r="H34" s="232">
        <v>6.93E-2</v>
      </c>
    </row>
    <row r="35" spans="1:8" ht="63" x14ac:dyDescent="0.2">
      <c r="A35" s="227">
        <v>3020000</v>
      </c>
      <c r="B35" s="228" t="s">
        <v>175</v>
      </c>
      <c r="C35" s="235">
        <v>0</v>
      </c>
      <c r="D35" s="236">
        <v>0</v>
      </c>
      <c r="E35" s="237">
        <v>0</v>
      </c>
      <c r="F35" s="232">
        <v>0</v>
      </c>
      <c r="G35" s="232">
        <v>0</v>
      </c>
      <c r="H35" s="232">
        <v>0</v>
      </c>
    </row>
    <row r="36" spans="1:8" ht="18" x14ac:dyDescent="0.2">
      <c r="A36" s="227">
        <v>3030000</v>
      </c>
      <c r="B36" s="228" t="s">
        <v>176</v>
      </c>
      <c r="C36" s="235">
        <v>0.08</v>
      </c>
      <c r="D36" s="236">
        <v>0</v>
      </c>
      <c r="E36" s="237">
        <v>0.08</v>
      </c>
      <c r="F36" s="232">
        <v>0</v>
      </c>
      <c r="G36" s="232">
        <v>0</v>
      </c>
      <c r="H36" s="232">
        <v>0</v>
      </c>
    </row>
    <row r="37" spans="1:8" ht="27" x14ac:dyDescent="0.2">
      <c r="A37" s="227">
        <v>3040000</v>
      </c>
      <c r="B37" s="228" t="s">
        <v>177</v>
      </c>
      <c r="C37" s="235">
        <v>0</v>
      </c>
      <c r="D37" s="236">
        <v>0</v>
      </c>
      <c r="E37" s="237">
        <v>0</v>
      </c>
      <c r="F37" s="232">
        <v>0</v>
      </c>
      <c r="G37" s="232">
        <v>0</v>
      </c>
      <c r="H37" s="232">
        <v>0</v>
      </c>
    </row>
    <row r="38" spans="1:8" ht="27.75" thickBot="1" x14ac:dyDescent="0.25">
      <c r="A38" s="227">
        <v>3050000</v>
      </c>
      <c r="B38" s="228" t="s">
        <v>178</v>
      </c>
      <c r="C38" s="229">
        <v>23320.93</v>
      </c>
      <c r="D38" s="230">
        <v>30000</v>
      </c>
      <c r="E38" s="231">
        <v>53320.93</v>
      </c>
      <c r="F38" s="232">
        <v>0</v>
      </c>
      <c r="G38" s="232">
        <v>0</v>
      </c>
      <c r="H38" s="232">
        <v>0</v>
      </c>
    </row>
    <row r="39" spans="1:8" ht="15.75" thickBot="1" x14ac:dyDescent="0.25">
      <c r="A39" s="238">
        <v>3000000</v>
      </c>
      <c r="B39" s="239" t="s">
        <v>179</v>
      </c>
      <c r="C39" s="240">
        <v>158438.16</v>
      </c>
      <c r="D39" s="240">
        <v>118193.81</v>
      </c>
      <c r="E39" s="240">
        <v>276631.96999999997</v>
      </c>
      <c r="F39" s="240">
        <v>15489.88</v>
      </c>
      <c r="G39" s="240">
        <v>15489.88</v>
      </c>
      <c r="H39" s="241">
        <v>5.5899999999999998E-2</v>
      </c>
    </row>
    <row r="40" spans="1:8" ht="18" x14ac:dyDescent="0.2">
      <c r="A40" s="225"/>
      <c r="B40" s="226" t="s">
        <v>111</v>
      </c>
      <c r="C40" s="226"/>
      <c r="D40" s="226"/>
      <c r="E40" s="226"/>
      <c r="F40" s="226"/>
      <c r="G40" s="226"/>
      <c r="H40" s="226"/>
    </row>
    <row r="41" spans="1:8" ht="27" x14ac:dyDescent="0.2">
      <c r="A41" s="227">
        <v>4010000</v>
      </c>
      <c r="B41" s="228" t="s">
        <v>180</v>
      </c>
      <c r="C41" s="235">
        <v>0</v>
      </c>
      <c r="D41" s="236">
        <v>0</v>
      </c>
      <c r="E41" s="237">
        <v>0</v>
      </c>
      <c r="F41" s="232">
        <v>0</v>
      </c>
      <c r="G41" s="232">
        <v>0</v>
      </c>
      <c r="H41" s="232">
        <v>0</v>
      </c>
    </row>
    <row r="42" spans="1:8" ht="27" x14ac:dyDescent="0.2">
      <c r="A42" s="227">
        <v>4020000</v>
      </c>
      <c r="B42" s="228" t="s">
        <v>181</v>
      </c>
      <c r="C42" s="229">
        <v>285658.18</v>
      </c>
      <c r="D42" s="230">
        <v>75846.52</v>
      </c>
      <c r="E42" s="231">
        <v>361504.7</v>
      </c>
      <c r="F42" s="232"/>
      <c r="G42" s="232"/>
      <c r="H42" s="232"/>
    </row>
    <row r="43" spans="1:8" ht="36" x14ac:dyDescent="0.2">
      <c r="A43" s="221"/>
      <c r="B43" s="232" t="s">
        <v>182</v>
      </c>
      <c r="C43" s="233">
        <v>285658.18</v>
      </c>
      <c r="D43" s="233">
        <v>75846.52</v>
      </c>
      <c r="E43" s="233">
        <v>361504.7</v>
      </c>
      <c r="F43" s="232">
        <v>0</v>
      </c>
      <c r="G43" s="232">
        <v>0</v>
      </c>
      <c r="H43" s="232">
        <v>0</v>
      </c>
    </row>
    <row r="44" spans="1:8" ht="18" x14ac:dyDescent="0.2">
      <c r="A44" s="221"/>
      <c r="B44" s="232" t="s">
        <v>183</v>
      </c>
      <c r="C44" s="232">
        <v>0</v>
      </c>
      <c r="D44" s="232">
        <v>0</v>
      </c>
      <c r="E44" s="232">
        <v>0</v>
      </c>
      <c r="F44" s="232" t="s">
        <v>171</v>
      </c>
      <c r="G44" s="232" t="s">
        <v>171</v>
      </c>
      <c r="H44" s="232">
        <v>0</v>
      </c>
    </row>
    <row r="45" spans="1:8" ht="45" x14ac:dyDescent="0.2">
      <c r="A45" s="221"/>
      <c r="B45" s="228" t="s">
        <v>184</v>
      </c>
      <c r="C45" s="232">
        <v>0</v>
      </c>
      <c r="D45" s="232">
        <v>0</v>
      </c>
      <c r="E45" s="232">
        <v>0</v>
      </c>
      <c r="F45" s="232">
        <v>0</v>
      </c>
      <c r="G45" s="232">
        <v>0</v>
      </c>
      <c r="H45" s="232">
        <v>0</v>
      </c>
    </row>
    <row r="46" spans="1:8" ht="27" x14ac:dyDescent="0.2">
      <c r="A46" s="227">
        <v>4030000</v>
      </c>
      <c r="B46" s="228" t="s">
        <v>185</v>
      </c>
      <c r="C46" s="229">
        <v>500000</v>
      </c>
      <c r="D46" s="236">
        <v>0</v>
      </c>
      <c r="E46" s="231">
        <v>500000</v>
      </c>
      <c r="F46" s="232"/>
      <c r="G46" s="232"/>
      <c r="H46" s="232"/>
    </row>
    <row r="47" spans="1:8" ht="36" x14ac:dyDescent="0.2">
      <c r="A47" s="221"/>
      <c r="B47" s="232" t="s">
        <v>186</v>
      </c>
      <c r="C47" s="232">
        <v>0</v>
      </c>
      <c r="D47" s="232">
        <v>0</v>
      </c>
      <c r="E47" s="232">
        <v>0</v>
      </c>
      <c r="F47" s="232">
        <v>0</v>
      </c>
      <c r="G47" s="232">
        <v>0</v>
      </c>
      <c r="H47" s="232">
        <v>0</v>
      </c>
    </row>
    <row r="48" spans="1:8" ht="18" x14ac:dyDescent="0.2">
      <c r="A48" s="221"/>
      <c r="B48" s="232" t="s">
        <v>187</v>
      </c>
      <c r="C48" s="232">
        <v>0</v>
      </c>
      <c r="D48" s="232">
        <v>0</v>
      </c>
      <c r="E48" s="232">
        <v>0</v>
      </c>
      <c r="F48" s="232">
        <v>0</v>
      </c>
      <c r="G48" s="232">
        <v>0</v>
      </c>
      <c r="H48" s="232">
        <v>0</v>
      </c>
    </row>
    <row r="49" spans="1:9" ht="54" x14ac:dyDescent="0.2">
      <c r="A49" s="221"/>
      <c r="B49" s="228" t="s">
        <v>188</v>
      </c>
      <c r="C49" s="233">
        <v>500000</v>
      </c>
      <c r="D49" s="232">
        <v>0</v>
      </c>
      <c r="E49" s="233">
        <v>500000</v>
      </c>
      <c r="F49" s="232">
        <v>0</v>
      </c>
      <c r="G49" s="232">
        <v>0</v>
      </c>
      <c r="H49" s="232">
        <v>0</v>
      </c>
    </row>
    <row r="50" spans="1:9" ht="45" x14ac:dyDescent="0.2">
      <c r="A50" s="227">
        <v>4040000</v>
      </c>
      <c r="B50" s="228" t="s">
        <v>189</v>
      </c>
      <c r="C50" s="235">
        <v>0</v>
      </c>
      <c r="D50" s="236">
        <v>0</v>
      </c>
      <c r="E50" s="237">
        <v>0</v>
      </c>
      <c r="F50" s="232">
        <v>0</v>
      </c>
      <c r="G50" s="232">
        <v>0</v>
      </c>
      <c r="H50" s="232">
        <v>0</v>
      </c>
    </row>
    <row r="51" spans="1:9" ht="27.75" thickBot="1" x14ac:dyDescent="0.25">
      <c r="A51" s="227">
        <v>4050000</v>
      </c>
      <c r="B51" s="228" t="s">
        <v>190</v>
      </c>
      <c r="C51" s="235">
        <v>0</v>
      </c>
      <c r="D51" s="236">
        <v>0</v>
      </c>
      <c r="E51" s="237">
        <v>0</v>
      </c>
      <c r="F51" s="232">
        <v>0</v>
      </c>
      <c r="G51" s="232">
        <v>0</v>
      </c>
      <c r="H51" s="232">
        <v>0</v>
      </c>
    </row>
    <row r="52" spans="1:9" ht="15.75" thickBot="1" x14ac:dyDescent="0.25">
      <c r="A52" s="238">
        <v>4000000</v>
      </c>
      <c r="B52" s="239" t="s">
        <v>191</v>
      </c>
      <c r="C52" s="240">
        <v>785658.18</v>
      </c>
      <c r="D52" s="240">
        <v>75846.52</v>
      </c>
      <c r="E52" s="240">
        <v>861504.7</v>
      </c>
      <c r="F52" s="241">
        <v>0</v>
      </c>
      <c r="G52" s="241">
        <v>0</v>
      </c>
      <c r="H52" s="241">
        <v>0</v>
      </c>
    </row>
    <row r="53" spans="1:9" ht="27" x14ac:dyDescent="0.2">
      <c r="A53" s="225"/>
      <c r="B53" s="226" t="s">
        <v>112</v>
      </c>
      <c r="C53" s="226"/>
      <c r="D53" s="226"/>
      <c r="E53" s="226"/>
      <c r="F53" s="226"/>
      <c r="G53" s="226"/>
      <c r="H53" s="226"/>
    </row>
    <row r="54" spans="1:9" ht="27" x14ac:dyDescent="0.2">
      <c r="A54" s="227">
        <v>5010000</v>
      </c>
      <c r="B54" s="228" t="s">
        <v>192</v>
      </c>
      <c r="C54" s="235">
        <v>0</v>
      </c>
      <c r="D54" s="236">
        <v>0</v>
      </c>
      <c r="E54" s="237">
        <v>0</v>
      </c>
      <c r="F54" s="232">
        <v>0</v>
      </c>
      <c r="G54" s="232">
        <v>0</v>
      </c>
      <c r="H54" s="232">
        <v>0</v>
      </c>
    </row>
    <row r="55" spans="1:9" ht="27" x14ac:dyDescent="0.2">
      <c r="A55" s="227">
        <v>5020000</v>
      </c>
      <c r="B55" s="228" t="s">
        <v>193</v>
      </c>
      <c r="C55" s="235">
        <v>0</v>
      </c>
      <c r="D55" s="236">
        <v>0</v>
      </c>
      <c r="E55" s="237">
        <v>0</v>
      </c>
      <c r="F55" s="232">
        <v>0</v>
      </c>
      <c r="G55" s="232">
        <v>0</v>
      </c>
      <c r="H55" s="232">
        <v>0</v>
      </c>
    </row>
    <row r="56" spans="1:9" ht="36" x14ac:dyDescent="0.2">
      <c r="A56" s="227">
        <v>5030000</v>
      </c>
      <c r="B56" s="228" t="s">
        <v>194</v>
      </c>
      <c r="C56" s="235">
        <v>0</v>
      </c>
      <c r="D56" s="236">
        <v>0</v>
      </c>
      <c r="E56" s="237">
        <v>0</v>
      </c>
      <c r="F56" s="232">
        <v>0</v>
      </c>
      <c r="G56" s="232">
        <v>0</v>
      </c>
      <c r="H56" s="232">
        <v>0</v>
      </c>
    </row>
    <row r="57" spans="1:9" ht="36.75" thickBot="1" x14ac:dyDescent="0.25">
      <c r="A57" s="227">
        <v>5040000</v>
      </c>
      <c r="B57" s="228" t="s">
        <v>195</v>
      </c>
      <c r="C57" s="235">
        <v>0</v>
      </c>
      <c r="D57" s="236">
        <v>0</v>
      </c>
      <c r="E57" s="237">
        <v>0</v>
      </c>
      <c r="F57" s="232">
        <v>0</v>
      </c>
      <c r="G57" s="232">
        <v>0</v>
      </c>
      <c r="H57" s="232">
        <v>0</v>
      </c>
    </row>
    <row r="58" spans="1:9" ht="15.75" customHeight="1" thickBot="1" x14ac:dyDescent="0.25">
      <c r="A58" s="238">
        <v>5000000</v>
      </c>
      <c r="B58" s="239" t="s">
        <v>196</v>
      </c>
      <c r="C58" s="241">
        <v>0</v>
      </c>
      <c r="D58" s="241">
        <v>0</v>
      </c>
      <c r="E58" s="241">
        <v>0</v>
      </c>
      <c r="F58" s="241">
        <v>0</v>
      </c>
      <c r="G58" s="241">
        <v>0</v>
      </c>
      <c r="H58" s="241">
        <v>0</v>
      </c>
    </row>
    <row r="59" spans="1:9" ht="15.6" customHeight="1" thickBot="1" x14ac:dyDescent="0.25">
      <c r="A59" s="393" t="s">
        <v>197</v>
      </c>
      <c r="B59" s="394"/>
      <c r="C59" s="242">
        <v>1597378.54</v>
      </c>
      <c r="D59" s="242">
        <v>204337.51</v>
      </c>
      <c r="E59" s="242">
        <v>1801716.05</v>
      </c>
      <c r="F59" s="242">
        <v>19797.66</v>
      </c>
      <c r="G59" s="242">
        <v>19797.66</v>
      </c>
      <c r="H59" s="243">
        <v>1.09E-2</v>
      </c>
    </row>
    <row r="60" spans="1:9" ht="16.5" customHeight="1" thickBot="1" x14ac:dyDescent="0.25">
      <c r="A60" s="393" t="s">
        <v>198</v>
      </c>
      <c r="B60" s="394"/>
      <c r="C60" s="244">
        <v>785658.18</v>
      </c>
      <c r="D60" s="244">
        <v>75846.52</v>
      </c>
      <c r="E60" s="244">
        <v>861504.7</v>
      </c>
      <c r="F60" s="245">
        <v>0</v>
      </c>
      <c r="G60" s="245">
        <v>0</v>
      </c>
      <c r="H60" s="245">
        <v>0</v>
      </c>
    </row>
    <row r="61" spans="1:9" ht="16.5" customHeight="1" thickBot="1" x14ac:dyDescent="0.25">
      <c r="A61" s="393" t="s">
        <v>449</v>
      </c>
      <c r="B61" s="394"/>
      <c r="C61" s="244">
        <v>811720.36</v>
      </c>
      <c r="D61" s="244">
        <v>128490.99</v>
      </c>
      <c r="E61" s="244">
        <v>940211.35</v>
      </c>
      <c r="F61" s="244">
        <v>19797.66</v>
      </c>
      <c r="G61" s="244">
        <v>19797.66</v>
      </c>
      <c r="H61" s="245">
        <v>2.1000000000000001E-2</v>
      </c>
    </row>
    <row r="63" spans="1:9" x14ac:dyDescent="0.2">
      <c r="I63" s="77" t="s">
        <v>105</v>
      </c>
    </row>
  </sheetData>
  <mergeCells count="8">
    <mergeCell ref="A61:B61"/>
    <mergeCell ref="A59:B59"/>
    <mergeCell ref="A60:B60"/>
    <mergeCell ref="A1:G1"/>
    <mergeCell ref="A2:G2"/>
    <mergeCell ref="A3:G3"/>
    <mergeCell ref="A5:A7"/>
    <mergeCell ref="B5:B7"/>
  </mergeCells>
  <printOptions horizontalCentered="1"/>
  <pageMargins left="0.39" right="0.53" top="0.43" bottom="0.63" header="0.31496062992125984" footer="0.17"/>
  <pageSetup paperSize="9" scale="70" orientation="landscape" horizontalDpi="4294949522" verticalDpi="18" r:id="rId1"/>
  <headerFooter alignWithMargins="0">
    <oddHeader xml:space="preserve">&amp;LCOMUNE DI PENNA SAN GIOVANNI - MC -&amp;RRELAZIONE AL RENDI CONTO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pageSetUpPr fitToPage="1"/>
  </sheetPr>
  <dimension ref="A1:IC67"/>
  <sheetViews>
    <sheetView workbookViewId="0">
      <selection activeCell="C15" sqref="C15"/>
    </sheetView>
  </sheetViews>
  <sheetFormatPr defaultColWidth="9.140625" defaultRowHeight="15" x14ac:dyDescent="0.2"/>
  <cols>
    <col min="1" max="1" width="17.7109375" style="3" customWidth="1"/>
    <col min="2" max="2" width="69.28515625" style="3" customWidth="1"/>
    <col min="3" max="3" width="25.85546875" style="3" customWidth="1"/>
    <col min="4" max="4" width="2.7109375" style="3" customWidth="1"/>
    <col min="5" max="237" width="9.140625" style="3"/>
    <col min="238" max="16384" width="9.140625" style="4"/>
  </cols>
  <sheetData>
    <row r="1" spans="1:237" s="12" customFormat="1" ht="15.75" thickBot="1" x14ac:dyDescent="0.25">
      <c r="A1" s="404" t="s">
        <v>450</v>
      </c>
      <c r="B1" s="405"/>
      <c r="C1" s="405"/>
      <c r="D1" s="406"/>
    </row>
    <row r="2" spans="1:237" x14ac:dyDescent="0.2">
      <c r="A2" s="29"/>
      <c r="B2" s="30"/>
      <c r="C2" s="30"/>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row>
    <row r="3" spans="1:237" x14ac:dyDescent="0.2">
      <c r="A3" s="29"/>
      <c r="B3" s="30"/>
      <c r="C3" s="30"/>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row>
    <row r="4" spans="1:237" s="6" customFormat="1" x14ac:dyDescent="0.2">
      <c r="A4" s="31"/>
      <c r="B4" s="31"/>
      <c r="C4" s="31"/>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row>
    <row r="5" spans="1:237" s="6" customFormat="1" x14ac:dyDescent="0.2">
      <c r="A5" s="31"/>
      <c r="B5" s="31"/>
      <c r="C5" s="31"/>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row>
    <row r="6" spans="1:237" s="6" customFormat="1" x14ac:dyDescent="0.2">
      <c r="A6" s="32" t="s">
        <v>6</v>
      </c>
      <c r="B6" s="32" t="s">
        <v>7</v>
      </c>
      <c r="C6" s="33" t="s">
        <v>15</v>
      </c>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row>
    <row r="7" spans="1:237" s="6" customFormat="1" x14ac:dyDescent="0.2">
      <c r="A7" s="34">
        <v>1</v>
      </c>
      <c r="B7" s="35" t="s">
        <v>8</v>
      </c>
      <c r="C7" s="36">
        <v>167145.25</v>
      </c>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row>
    <row r="8" spans="1:237" s="6" customFormat="1" x14ac:dyDescent="0.2">
      <c r="A8" s="34">
        <v>2</v>
      </c>
      <c r="B8" s="35" t="s">
        <v>25</v>
      </c>
      <c r="C8" s="27">
        <v>7303.37</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row>
    <row r="9" spans="1:237" s="6" customFormat="1" x14ac:dyDescent="0.2">
      <c r="A9" s="34">
        <v>3</v>
      </c>
      <c r="B9" s="35" t="s">
        <v>9</v>
      </c>
      <c r="C9" s="27">
        <v>89741.16</v>
      </c>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row>
    <row r="10" spans="1:237" s="6" customFormat="1" x14ac:dyDescent="0.2">
      <c r="A10" s="34">
        <v>5</v>
      </c>
      <c r="B10" s="35" t="s">
        <v>18</v>
      </c>
      <c r="C10" s="27">
        <v>3483.92</v>
      </c>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row>
    <row r="11" spans="1:237" s="6" customFormat="1" x14ac:dyDescent="0.2">
      <c r="A11" s="34">
        <v>6</v>
      </c>
      <c r="B11" s="35" t="s">
        <v>19</v>
      </c>
      <c r="C11" s="27"/>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row>
    <row r="12" spans="1:237" s="6" customFormat="1" x14ac:dyDescent="0.2">
      <c r="A12" s="34">
        <v>7</v>
      </c>
      <c r="B12" s="35" t="s">
        <v>10</v>
      </c>
      <c r="C12" s="27">
        <v>27689.919999999998</v>
      </c>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row>
    <row r="13" spans="1:237" s="6" customFormat="1" x14ac:dyDescent="0.2">
      <c r="A13" s="34">
        <v>8</v>
      </c>
      <c r="B13" s="35" t="s">
        <v>24</v>
      </c>
      <c r="C13" s="27"/>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row>
    <row r="14" spans="1:237" s="6" customFormat="1" x14ac:dyDescent="0.2">
      <c r="A14" s="37"/>
      <c r="B14" s="38" t="s">
        <v>11</v>
      </c>
      <c r="C14" s="27">
        <f>SUM(C7:C13)</f>
        <v>295363.62</v>
      </c>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row>
    <row r="15" spans="1:237" s="6" customFormat="1" x14ac:dyDescent="0.2">
      <c r="A15" s="5"/>
      <c r="B15" s="5"/>
      <c r="C15" s="7"/>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row>
    <row r="16" spans="1:237" s="6" customFormat="1" x14ac:dyDescent="0.2">
      <c r="C16" s="7"/>
    </row>
    <row r="17" spans="4:4" s="6" customFormat="1" x14ac:dyDescent="0.2"/>
    <row r="18" spans="4:4" s="6" customFormat="1" x14ac:dyDescent="0.2"/>
    <row r="19" spans="4:4" s="6" customFormat="1" x14ac:dyDescent="0.2"/>
    <row r="20" spans="4:4" s="6" customFormat="1" x14ac:dyDescent="0.2"/>
    <row r="21" spans="4:4" s="6" customFormat="1" x14ac:dyDescent="0.2"/>
    <row r="22" spans="4:4" s="6" customFormat="1" x14ac:dyDescent="0.2"/>
    <row r="23" spans="4:4" s="6" customFormat="1" x14ac:dyDescent="0.2"/>
    <row r="24" spans="4:4" s="6" customFormat="1" x14ac:dyDescent="0.2"/>
    <row r="25" spans="4:4" s="6" customFormat="1" x14ac:dyDescent="0.2"/>
    <row r="26" spans="4:4" s="6" customFormat="1" x14ac:dyDescent="0.2"/>
    <row r="27" spans="4:4" s="6" customFormat="1" x14ac:dyDescent="0.2"/>
    <row r="28" spans="4:4" s="6" customFormat="1" x14ac:dyDescent="0.2"/>
    <row r="29" spans="4:4" s="6" customFormat="1" x14ac:dyDescent="0.2"/>
    <row r="30" spans="4:4" s="6" customFormat="1" x14ac:dyDescent="0.2"/>
    <row r="31" spans="4:4" s="6" customFormat="1" x14ac:dyDescent="0.2"/>
    <row r="32" spans="4:4" s="6" customFormat="1" x14ac:dyDescent="0.2">
      <c r="D32" s="77" t="s">
        <v>46</v>
      </c>
    </row>
    <row r="33" s="6" customFormat="1" x14ac:dyDescent="0.2"/>
    <row r="34" s="6" customFormat="1" x14ac:dyDescent="0.2"/>
    <row r="35" s="6" customFormat="1" x14ac:dyDescent="0.2"/>
    <row r="36" s="6" customFormat="1" x14ac:dyDescent="0.2"/>
    <row r="37" s="6" customFormat="1" x14ac:dyDescent="0.2"/>
    <row r="38" s="6" customFormat="1" x14ac:dyDescent="0.2"/>
    <row r="39" s="6" customFormat="1" x14ac:dyDescent="0.2"/>
    <row r="40" s="6" customFormat="1" x14ac:dyDescent="0.2"/>
    <row r="41" s="6" customFormat="1" x14ac:dyDescent="0.2"/>
    <row r="42" s="6" customFormat="1" x14ac:dyDescent="0.2"/>
    <row r="43" s="6" customFormat="1" x14ac:dyDescent="0.2"/>
    <row r="44" s="6" customFormat="1" x14ac:dyDescent="0.2"/>
    <row r="45" s="6" customFormat="1" x14ac:dyDescent="0.2"/>
    <row r="46" s="6" customFormat="1" x14ac:dyDescent="0.2"/>
    <row r="47" s="6" customFormat="1" x14ac:dyDescent="0.2"/>
    <row r="48" s="6" customFormat="1" x14ac:dyDescent="0.2"/>
    <row r="49" s="6" customFormat="1" x14ac:dyDescent="0.2"/>
    <row r="50" s="6" customFormat="1" x14ac:dyDescent="0.2"/>
    <row r="51" s="6" customFormat="1" x14ac:dyDescent="0.2"/>
    <row r="52" s="6" customFormat="1" x14ac:dyDescent="0.2"/>
    <row r="53" s="6" customFormat="1" x14ac:dyDescent="0.2"/>
    <row r="54" s="6" customFormat="1" x14ac:dyDescent="0.2"/>
    <row r="55" s="6" customFormat="1" x14ac:dyDescent="0.2"/>
    <row r="56" s="6" customFormat="1" x14ac:dyDescent="0.2"/>
    <row r="57" s="6" customFormat="1" x14ac:dyDescent="0.2"/>
    <row r="58" s="6" customFormat="1" x14ac:dyDescent="0.2"/>
    <row r="59" s="6" customFormat="1" x14ac:dyDescent="0.2"/>
    <row r="60" s="6" customFormat="1" x14ac:dyDescent="0.2"/>
    <row r="61" s="6" customFormat="1" x14ac:dyDescent="0.2"/>
    <row r="62" s="6" customFormat="1" x14ac:dyDescent="0.2"/>
    <row r="63" s="6" customFormat="1" x14ac:dyDescent="0.2"/>
    <row r="64" s="6" customFormat="1" x14ac:dyDescent="0.2"/>
    <row r="65" s="6" customFormat="1" x14ac:dyDescent="0.2"/>
    <row r="66" s="6" customFormat="1" x14ac:dyDescent="0.2"/>
    <row r="67" s="6" customFormat="1" x14ac:dyDescent="0.2"/>
  </sheetData>
  <mergeCells count="1">
    <mergeCell ref="A1:D1"/>
  </mergeCells>
  <phoneticPr fontId="9" type="noConversion"/>
  <printOptions horizontalCentered="1"/>
  <pageMargins left="0.72" right="0.78740157480314965" top="1.05" bottom="0.62" header="0.69" footer="0.51181102362204722"/>
  <pageSetup paperSize="9" orientation="landscape" horizontalDpi="4294949522" verticalDpi="18" r:id="rId1"/>
  <headerFooter alignWithMargins="0">
    <oddHeader xml:space="preserve">&amp;LCOMUNE DI PENNA SAN GIOVANNI - MC -&amp;RRELAZIONE AL RENDICONTO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C67"/>
  <sheetViews>
    <sheetView workbookViewId="0">
      <selection activeCell="E33" sqref="E33"/>
    </sheetView>
  </sheetViews>
  <sheetFormatPr defaultColWidth="9.140625" defaultRowHeight="15" x14ac:dyDescent="0.2"/>
  <cols>
    <col min="1" max="1" width="17.7109375" style="3" customWidth="1"/>
    <col min="2" max="2" width="69.28515625" style="3" customWidth="1"/>
    <col min="3" max="3" width="25.85546875" style="3" customWidth="1"/>
    <col min="4" max="4" width="4.5703125" style="3" bestFit="1" customWidth="1"/>
    <col min="5" max="237" width="9.140625" style="3"/>
    <col min="238" max="16384" width="9.140625" style="4"/>
  </cols>
  <sheetData>
    <row r="1" spans="1:237" s="12" customFormat="1" ht="15.75" thickBot="1" x14ac:dyDescent="0.25">
      <c r="A1" s="404" t="s">
        <v>451</v>
      </c>
      <c r="B1" s="405"/>
      <c r="C1" s="405"/>
      <c r="D1" s="406"/>
    </row>
    <row r="2" spans="1:237" x14ac:dyDescent="0.2">
      <c r="A2" s="29"/>
      <c r="B2" s="214"/>
      <c r="C2" s="21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row>
    <row r="3" spans="1:237" x14ac:dyDescent="0.2">
      <c r="A3" s="29"/>
      <c r="B3" s="214"/>
      <c r="C3" s="21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row>
    <row r="4" spans="1:237" s="6" customFormat="1" x14ac:dyDescent="0.2">
      <c r="A4" s="31"/>
      <c r="B4" s="31"/>
      <c r="C4" s="31"/>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row>
    <row r="5" spans="1:237" s="6" customFormat="1" x14ac:dyDescent="0.2">
      <c r="A5" s="31"/>
      <c r="B5" s="31"/>
      <c r="C5" s="31"/>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row>
    <row r="6" spans="1:237" s="6" customFormat="1" x14ac:dyDescent="0.2">
      <c r="A6" s="32" t="s">
        <v>6</v>
      </c>
      <c r="B6" s="32" t="s">
        <v>7</v>
      </c>
      <c r="C6" s="33" t="s">
        <v>15</v>
      </c>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row>
    <row r="7" spans="1:237" s="6" customFormat="1" x14ac:dyDescent="0.2">
      <c r="A7" s="34">
        <v>1</v>
      </c>
      <c r="B7" s="35" t="s">
        <v>8</v>
      </c>
      <c r="C7" s="36">
        <v>7859.8</v>
      </c>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row>
    <row r="8" spans="1:237" s="6" customFormat="1" x14ac:dyDescent="0.2">
      <c r="A8" s="34">
        <v>2</v>
      </c>
      <c r="B8" s="35" t="s">
        <v>25</v>
      </c>
      <c r="C8" s="27">
        <v>846.56</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row>
    <row r="9" spans="1:237" s="6" customFormat="1" x14ac:dyDescent="0.2">
      <c r="A9" s="34">
        <v>3</v>
      </c>
      <c r="B9" s="35" t="s">
        <v>9</v>
      </c>
      <c r="C9" s="27"/>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row>
    <row r="10" spans="1:237" s="6" customFormat="1" x14ac:dyDescent="0.2">
      <c r="A10" s="34">
        <v>5</v>
      </c>
      <c r="B10" s="35" t="s">
        <v>18</v>
      </c>
      <c r="C10" s="27"/>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row>
    <row r="11" spans="1:237" s="6" customFormat="1" x14ac:dyDescent="0.2">
      <c r="A11" s="34">
        <v>6</v>
      </c>
      <c r="B11" s="35" t="s">
        <v>19</v>
      </c>
      <c r="C11" s="27"/>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row>
    <row r="12" spans="1:237" s="6" customFormat="1" x14ac:dyDescent="0.2">
      <c r="A12" s="34">
        <v>7</v>
      </c>
      <c r="B12" s="35" t="s">
        <v>10</v>
      </c>
      <c r="C12" s="27">
        <v>700</v>
      </c>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row>
    <row r="13" spans="1:237" s="6" customFormat="1" x14ac:dyDescent="0.2">
      <c r="A13" s="34">
        <v>8</v>
      </c>
      <c r="B13" s="35" t="s">
        <v>24</v>
      </c>
      <c r="C13" s="27"/>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row>
    <row r="14" spans="1:237" s="6" customFormat="1" x14ac:dyDescent="0.2">
      <c r="A14" s="37"/>
      <c r="B14" s="38" t="s">
        <v>11</v>
      </c>
      <c r="C14" s="27">
        <f>SUM(C7:C13)</f>
        <v>9406.36</v>
      </c>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row>
    <row r="15" spans="1:237" s="6" customFormat="1" x14ac:dyDescent="0.2">
      <c r="A15" s="5"/>
      <c r="B15" s="5"/>
      <c r="C15" s="7"/>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row>
    <row r="16" spans="1:237" s="6" customFormat="1" x14ac:dyDescent="0.2">
      <c r="C16" s="7"/>
    </row>
    <row r="17" spans="4:5" s="6" customFormat="1" x14ac:dyDescent="0.2"/>
    <row r="18" spans="4:5" s="6" customFormat="1" x14ac:dyDescent="0.2"/>
    <row r="19" spans="4:5" s="6" customFormat="1" x14ac:dyDescent="0.2"/>
    <row r="20" spans="4:5" s="6" customFormat="1" x14ac:dyDescent="0.2"/>
    <row r="21" spans="4:5" s="6" customFormat="1" x14ac:dyDescent="0.2"/>
    <row r="22" spans="4:5" s="6" customFormat="1" x14ac:dyDescent="0.2"/>
    <row r="23" spans="4:5" s="6" customFormat="1" x14ac:dyDescent="0.2"/>
    <row r="24" spans="4:5" s="6" customFormat="1" x14ac:dyDescent="0.2"/>
    <row r="25" spans="4:5" s="6" customFormat="1" x14ac:dyDescent="0.2"/>
    <row r="26" spans="4:5" s="6" customFormat="1" x14ac:dyDescent="0.2"/>
    <row r="27" spans="4:5" s="6" customFormat="1" x14ac:dyDescent="0.2"/>
    <row r="28" spans="4:5" s="6" customFormat="1" x14ac:dyDescent="0.2"/>
    <row r="29" spans="4:5" s="6" customFormat="1" x14ac:dyDescent="0.2"/>
    <row r="30" spans="4:5" s="6" customFormat="1" x14ac:dyDescent="0.2"/>
    <row r="31" spans="4:5" s="6" customFormat="1" x14ac:dyDescent="0.2"/>
    <row r="32" spans="4:5" s="6" customFormat="1" x14ac:dyDescent="0.2">
      <c r="D32" s="77"/>
      <c r="E32" s="6" t="s">
        <v>466</v>
      </c>
    </row>
    <row r="33" s="6" customFormat="1" x14ac:dyDescent="0.2"/>
    <row r="34" s="6" customFormat="1" x14ac:dyDescent="0.2"/>
    <row r="35" s="6" customFormat="1" x14ac:dyDescent="0.2"/>
    <row r="36" s="6" customFormat="1" x14ac:dyDescent="0.2"/>
    <row r="37" s="6" customFormat="1" x14ac:dyDescent="0.2"/>
    <row r="38" s="6" customFormat="1" x14ac:dyDescent="0.2"/>
    <row r="39" s="6" customFormat="1" x14ac:dyDescent="0.2"/>
    <row r="40" s="6" customFormat="1" x14ac:dyDescent="0.2"/>
    <row r="41" s="6" customFormat="1" x14ac:dyDescent="0.2"/>
    <row r="42" s="6" customFormat="1" x14ac:dyDescent="0.2"/>
    <row r="43" s="6" customFormat="1" x14ac:dyDescent="0.2"/>
    <row r="44" s="6" customFormat="1" x14ac:dyDescent="0.2"/>
    <row r="45" s="6" customFormat="1" x14ac:dyDescent="0.2"/>
    <row r="46" s="6" customFormat="1" x14ac:dyDescent="0.2"/>
    <row r="47" s="6" customFormat="1" x14ac:dyDescent="0.2"/>
    <row r="48" s="6" customFormat="1" x14ac:dyDescent="0.2"/>
    <row r="49" s="6" customFormat="1" x14ac:dyDescent="0.2"/>
    <row r="50" s="6" customFormat="1" x14ac:dyDescent="0.2"/>
    <row r="51" s="6" customFormat="1" x14ac:dyDescent="0.2"/>
    <row r="52" s="6" customFormat="1" x14ac:dyDescent="0.2"/>
    <row r="53" s="6" customFormat="1" x14ac:dyDescent="0.2"/>
    <row r="54" s="6" customFormat="1" x14ac:dyDescent="0.2"/>
    <row r="55" s="6" customFormat="1" x14ac:dyDescent="0.2"/>
    <row r="56" s="6" customFormat="1" x14ac:dyDescent="0.2"/>
    <row r="57" s="6" customFormat="1" x14ac:dyDescent="0.2"/>
    <row r="58" s="6" customFormat="1" x14ac:dyDescent="0.2"/>
    <row r="59" s="6" customFormat="1" x14ac:dyDescent="0.2"/>
    <row r="60" s="6" customFormat="1" x14ac:dyDescent="0.2"/>
    <row r="61" s="6" customFormat="1" x14ac:dyDescent="0.2"/>
    <row r="62" s="6" customFormat="1" x14ac:dyDescent="0.2"/>
    <row r="63" s="6" customFormat="1" x14ac:dyDescent="0.2"/>
    <row r="64" s="6" customFormat="1" x14ac:dyDescent="0.2"/>
    <row r="65" s="6" customFormat="1" x14ac:dyDescent="0.2"/>
    <row r="66" s="6" customFormat="1" x14ac:dyDescent="0.2"/>
    <row r="67" s="6" customFormat="1" x14ac:dyDescent="0.2"/>
  </sheetData>
  <mergeCells count="1">
    <mergeCell ref="A1:D1"/>
  </mergeCells>
  <printOptions horizontalCentered="1"/>
  <pageMargins left="0.72" right="0.78740157480314965" top="1.05" bottom="0.62" header="0.69" footer="0.51181102362204722"/>
  <pageSetup paperSize="9" orientation="landscape" horizontalDpi="4294949522" verticalDpi="18" r:id="rId1"/>
  <headerFooter alignWithMargins="0">
    <oddHeader xml:space="preserve">&amp;LCOMUNE DI PENNA SAN GIOVANNI - MC -&amp;RRELAZIONE AL RENDICONTO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26</vt:i4>
      </vt:variant>
      <vt:variant>
        <vt:lpstr>Intervalli denominati</vt:lpstr>
      </vt:variant>
      <vt:variant>
        <vt:i4>26</vt:i4>
      </vt:variant>
    </vt:vector>
  </HeadingPairs>
  <TitlesOfParts>
    <vt:vector size="52" baseType="lpstr">
      <vt:lpstr>copertina</vt:lpstr>
      <vt:lpstr>1</vt:lpstr>
      <vt:lpstr>2</vt:lpstr>
      <vt:lpstr>3</vt:lpstr>
      <vt:lpstr>4</vt:lpstr>
      <vt:lpstr>5</vt:lpstr>
      <vt:lpstr>6</vt:lpstr>
      <vt:lpstr>7</vt:lpstr>
      <vt:lpstr>7 (2)</vt:lpstr>
      <vt:lpstr>8</vt:lpstr>
      <vt:lpstr>9</vt:lpstr>
      <vt:lpstr>9 (2)</vt:lpstr>
      <vt:lpstr>10</vt:lpstr>
      <vt:lpstr>11</vt:lpstr>
      <vt:lpstr>12</vt:lpstr>
      <vt:lpstr>13</vt:lpstr>
      <vt:lpstr>14</vt:lpstr>
      <vt:lpstr>15</vt:lpstr>
      <vt:lpstr>16</vt:lpstr>
      <vt:lpstr>17</vt:lpstr>
      <vt:lpstr>18</vt:lpstr>
      <vt:lpstr>19</vt:lpstr>
      <vt:lpstr>20</vt:lpstr>
      <vt:lpstr>21</vt:lpstr>
      <vt:lpstr>22</vt:lpstr>
      <vt:lpstr>23</vt:lpstr>
      <vt:lpstr>'1'!Area_stampa</vt:lpstr>
      <vt:lpstr>'10'!Area_stampa</vt:lpstr>
      <vt:lpstr>'11'!Area_stampa</vt:lpstr>
      <vt:lpstr>'12'!Area_stampa</vt:lpstr>
      <vt:lpstr>'13'!Area_stampa</vt:lpstr>
      <vt:lpstr>'14'!Area_stampa</vt:lpstr>
      <vt:lpstr>'15'!Area_stampa</vt:lpstr>
      <vt:lpstr>'16'!Area_stampa</vt:lpstr>
      <vt:lpstr>'17'!Area_stampa</vt:lpstr>
      <vt:lpstr>'18'!Area_stampa</vt:lpstr>
      <vt:lpstr>'19'!Area_stampa</vt:lpstr>
      <vt:lpstr>'2'!Area_stampa</vt:lpstr>
      <vt:lpstr>'20'!Area_stampa</vt:lpstr>
      <vt:lpstr>'21'!Area_stampa</vt:lpstr>
      <vt:lpstr>'22'!Area_stampa</vt:lpstr>
      <vt:lpstr>'23'!Area_stampa</vt:lpstr>
      <vt:lpstr>'3'!Area_stampa</vt:lpstr>
      <vt:lpstr>'4'!Area_stampa</vt:lpstr>
      <vt:lpstr>'5'!Area_stampa</vt:lpstr>
      <vt:lpstr>'6'!Area_stampa</vt:lpstr>
      <vt:lpstr>'7'!Area_stampa</vt:lpstr>
      <vt:lpstr>'7 (2)'!Area_stampa</vt:lpstr>
      <vt:lpstr>'8'!Area_stampa</vt:lpstr>
      <vt:lpstr>'9'!Area_stampa</vt:lpstr>
      <vt:lpstr>'9 (2)'!Area_stampa</vt:lpstr>
      <vt:lpstr>copertina!Area_stampa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dc:creator>
  <cp:lastModifiedBy>segr</cp:lastModifiedBy>
  <cp:lastPrinted>2018-06-21T12:18:38Z</cp:lastPrinted>
  <dcterms:created xsi:type="dcterms:W3CDTF">2003-06-04T09:32:58Z</dcterms:created>
  <dcterms:modified xsi:type="dcterms:W3CDTF">2018-07-06T13:15:10Z</dcterms:modified>
</cp:coreProperties>
</file>