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9690"/>
  </bookViews>
  <sheets>
    <sheet name="Foglio1" sheetId="1" r:id="rId1"/>
  </sheets>
  <definedNames>
    <definedName name="_xlnm._FilterDatabase" localSheetId="0" hidden="1">Foglio1!$A$4:$Y$4</definedName>
  </definedNames>
  <calcPr calcId="124519"/>
</workbook>
</file>

<file path=xl/calcChain.xml><?xml version="1.0" encoding="utf-8"?>
<calcChain xmlns="http://schemas.openxmlformats.org/spreadsheetml/2006/main">
  <c r="J17" i="1"/>
  <c r="I15"/>
  <c r="J15" s="1"/>
  <c r="M15" s="1"/>
  <c r="I13"/>
  <c r="J13" s="1"/>
  <c r="M13" s="1"/>
  <c r="I12"/>
  <c r="J12" s="1"/>
  <c r="M12" s="1"/>
  <c r="I11"/>
  <c r="J11" s="1"/>
  <c r="M11" s="1"/>
  <c r="I10"/>
  <c r="J10" s="1"/>
  <c r="M10" s="1"/>
  <c r="I9"/>
  <c r="J9" s="1"/>
  <c r="M9" s="1"/>
  <c r="I8"/>
  <c r="J8" s="1"/>
  <c r="M8" s="1"/>
  <c r="I7"/>
  <c r="J7" s="1"/>
  <c r="L7" s="1"/>
  <c r="I6"/>
  <c r="J6" s="1"/>
  <c r="L6" s="1"/>
  <c r="I5"/>
  <c r="J5" s="1"/>
  <c r="L5" s="1"/>
  <c r="I4"/>
  <c r="J4" s="1"/>
  <c r="L4" s="1"/>
  <c r="L17" l="1"/>
  <c r="I14"/>
  <c r="J14" s="1"/>
  <c r="M14" s="1"/>
  <c r="M17" s="1"/>
  <c r="K152"/>
  <c r="L152" s="1"/>
  <c r="K154"/>
  <c r="L154" s="1"/>
  <c r="M154" s="1"/>
  <c r="M156"/>
  <c r="I157"/>
  <c r="J157"/>
  <c r="K159"/>
  <c r="L159" s="1"/>
  <c r="M159" s="1"/>
  <c r="J19" l="1"/>
  <c r="K17"/>
  <c r="J18" s="1"/>
  <c r="J20"/>
  <c r="K157"/>
  <c r="M152"/>
  <c r="M166" s="1"/>
  <c r="M170" s="1"/>
  <c r="L160"/>
</calcChain>
</file>

<file path=xl/sharedStrings.xml><?xml version="1.0" encoding="utf-8"?>
<sst xmlns="http://schemas.openxmlformats.org/spreadsheetml/2006/main" count="96" uniqueCount="62">
  <si>
    <t>I.V.A.</t>
  </si>
  <si>
    <t>professionisti</t>
  </si>
  <si>
    <t>lavoro</t>
  </si>
  <si>
    <t>cassa</t>
  </si>
  <si>
    <t>imponibile</t>
  </si>
  <si>
    <t>TOTALE</t>
  </si>
  <si>
    <t>Polidori e Masucci prog. e dd.ll.</t>
  </si>
  <si>
    <t>Collaudatore</t>
  </si>
  <si>
    <t>Il Responsabile dell-Area Tecnica</t>
  </si>
  <si>
    <t>( geom. Italo Durastante )</t>
  </si>
  <si>
    <t>Conti e Patrizi coordin. Sicurezza</t>
  </si>
  <si>
    <t>Somme a disposizione dell'Amministrazione</t>
  </si>
  <si>
    <t>ex art. 18 l. 109/94 e s.m.i.</t>
  </si>
  <si>
    <t>Totale</t>
  </si>
  <si>
    <t>I.V.A. lavori</t>
  </si>
  <si>
    <t>Sommano</t>
  </si>
  <si>
    <t>Espropriazioni</t>
  </si>
  <si>
    <t>I.V.A. professionisti</t>
  </si>
  <si>
    <t>Economie sull'I.V.A.</t>
  </si>
  <si>
    <t>totale lavori</t>
  </si>
  <si>
    <t>totale</t>
  </si>
  <si>
    <t>Economie da ribasso</t>
  </si>
  <si>
    <t>Economie sui lavori</t>
  </si>
  <si>
    <t xml:space="preserve">cliente n° </t>
  </si>
  <si>
    <t>località</t>
  </si>
  <si>
    <t>POD n°</t>
  </si>
  <si>
    <t>fattura n°</t>
  </si>
  <si>
    <t>periodo</t>
  </si>
  <si>
    <t>importo da pagare</t>
  </si>
  <si>
    <t>importo complessivo</t>
  </si>
  <si>
    <t>CIG</t>
  </si>
  <si>
    <t>Corso Italia</t>
  </si>
  <si>
    <t>IT001E67476741</t>
  </si>
  <si>
    <t>anno 2016</t>
  </si>
  <si>
    <t>anno 2017</t>
  </si>
  <si>
    <t>7107693DCD</t>
  </si>
  <si>
    <t>ago.2018</t>
  </si>
  <si>
    <t>anno 2018</t>
  </si>
  <si>
    <t>apr.2018</t>
  </si>
  <si>
    <t>mag.2018</t>
  </si>
  <si>
    <t>lug.2018</t>
  </si>
  <si>
    <t>giu.2018</t>
  </si>
  <si>
    <t>4811894649 del 26/10/2018</t>
  </si>
  <si>
    <t>4811894661 del 26/10/2018</t>
  </si>
  <si>
    <t>ott.2017</t>
  </si>
  <si>
    <t>4811894662 del 26/10/2018</t>
  </si>
  <si>
    <t>nov.2017</t>
  </si>
  <si>
    <t>4811894663 del 26/10/2018</t>
  </si>
  <si>
    <t>dic.2017</t>
  </si>
  <si>
    <t>4811894664 del 26/10/2018</t>
  </si>
  <si>
    <t>gen.2018</t>
  </si>
  <si>
    <t>set.2017</t>
  </si>
  <si>
    <t>4811894665 del 26/10/2018</t>
  </si>
  <si>
    <t>feb.2018</t>
  </si>
  <si>
    <t>4811894667 del 26/10/2018</t>
  </si>
  <si>
    <t>mar.2018</t>
  </si>
  <si>
    <t>4811894668 del 26/10/2018</t>
  </si>
  <si>
    <t>4811894669 del 26/10/2018</t>
  </si>
  <si>
    <t>4811894670 del 26/10/2018</t>
  </si>
  <si>
    <t>4811894671 del 26/10/2018</t>
  </si>
  <si>
    <t>4811894672 del 26/10/2018</t>
  </si>
  <si>
    <t>Allegato alla determinazione n°    156 del 2-11-2018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</si>
</sst>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</font>
    <font>
      <sz val="10"/>
      <name val="Times New Roman"/>
    </font>
    <font>
      <sz val="6"/>
      <name val="Times New Roman"/>
    </font>
    <font>
      <sz val="8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b/>
      <i/>
      <sz val="14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b/>
      <sz val="10"/>
      <name val="Courier New"/>
      <family val="3"/>
    </font>
    <font>
      <sz val="1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1"/>
  </cellStyleXfs>
  <cellXfs count="119">
    <xf numFmtId="0" fontId="0" fillId="0" borderId="1" xfId="0"/>
    <xf numFmtId="0" fontId="1" fillId="0" borderId="0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vertical="top"/>
      <protection locked="0"/>
    </xf>
    <xf numFmtId="0" fontId="3" fillId="0" borderId="3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vertical="top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6" fillId="0" borderId="2" xfId="0" applyNumberFormat="1" applyFont="1" applyFill="1" applyBorder="1" applyAlignment="1" applyProtection="1">
      <protection locked="0"/>
    </xf>
    <xf numFmtId="0" fontId="6" fillId="0" borderId="6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Fill="1" applyBorder="1" applyAlignment="1" applyProtection="1">
      <protection locked="0"/>
    </xf>
    <xf numFmtId="2" fontId="5" fillId="0" borderId="1" xfId="0" applyNumberFormat="1" applyFont="1" applyFill="1" applyBorder="1" applyAlignment="1" applyProtection="1">
      <alignment vertical="top" wrapText="1"/>
      <protection locked="0"/>
    </xf>
    <xf numFmtId="2" fontId="5" fillId="0" borderId="1" xfId="0" applyNumberFormat="1" applyFont="1" applyFill="1" applyBorder="1" applyAlignment="1" applyProtection="1">
      <protection locked="0"/>
    </xf>
    <xf numFmtId="2" fontId="5" fillId="0" borderId="6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2" fontId="6" fillId="0" borderId="6" xfId="0" applyNumberFormat="1" applyFont="1" applyFill="1" applyBorder="1" applyAlignment="1" applyProtection="1">
      <protection locked="0"/>
    </xf>
    <xf numFmtId="4" fontId="5" fillId="0" borderId="6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alignment wrapText="1"/>
      <protection locked="0"/>
    </xf>
    <xf numFmtId="0" fontId="6" fillId="0" borderId="2" xfId="0" applyNumberFormat="1" applyFont="1" applyFill="1" applyBorder="1" applyAlignment="1" applyProtection="1">
      <alignment vertical="top"/>
      <protection locked="0"/>
    </xf>
    <xf numFmtId="2" fontId="6" fillId="0" borderId="1" xfId="0" applyNumberFormat="1" applyFont="1" applyFill="1" applyBorder="1" applyAlignment="1" applyProtection="1">
      <alignment horizontal="right" vertical="top"/>
      <protection locked="0"/>
    </xf>
    <xf numFmtId="2" fontId="5" fillId="0" borderId="1" xfId="0" applyNumberFormat="1" applyFont="1" applyFill="1" applyBorder="1" applyAlignment="1" applyProtection="1">
      <alignment horizontal="right" vertical="top"/>
      <protection locked="0"/>
    </xf>
    <xf numFmtId="2" fontId="5" fillId="0" borderId="6" xfId="0" applyNumberFormat="1" applyFont="1" applyFill="1" applyBorder="1" applyAlignment="1" applyProtection="1">
      <alignment horizontal="right" vertical="top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11" fillId="0" borderId="1" xfId="0" applyNumberFormat="1" applyFont="1" applyFill="1" applyBorder="1" applyAlignment="1" applyProtection="1">
      <protection locked="0"/>
    </xf>
    <xf numFmtId="2" fontId="5" fillId="0" borderId="6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alignment vertical="top" wrapText="1"/>
      <protection locked="0"/>
    </xf>
    <xf numFmtId="0" fontId="6" fillId="0" borderId="1" xfId="0" applyFont="1"/>
    <xf numFmtId="2" fontId="5" fillId="0" borderId="1" xfId="0" applyNumberFormat="1" applyFont="1" applyFill="1" applyBorder="1" applyAlignment="1" applyProtection="1">
      <alignment horizontal="left"/>
      <protection locked="0"/>
    </xf>
    <xf numFmtId="4" fontId="6" fillId="0" borderId="1" xfId="0" applyNumberFormat="1" applyFont="1" applyFill="1" applyBorder="1" applyAlignment="1" applyProtection="1">
      <alignment horizontal="right" vertical="top"/>
      <protection locked="0"/>
    </xf>
    <xf numFmtId="0" fontId="6" fillId="0" borderId="1" xfId="0" applyNumberFormat="1" applyFont="1" applyFill="1" applyBorder="1" applyAlignment="1" applyProtection="1">
      <alignment horizontal="right" vertical="top"/>
      <protection locked="0"/>
    </xf>
    <xf numFmtId="4" fontId="6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horizontal="right" vertical="top"/>
      <protection locked="0"/>
    </xf>
    <xf numFmtId="49" fontId="6" fillId="0" borderId="1" xfId="0" applyNumberFormat="1" applyFont="1" applyFill="1" applyBorder="1" applyAlignment="1" applyProtection="1">
      <alignment vertical="top" wrapText="1"/>
      <protection locked="0"/>
    </xf>
    <xf numFmtId="4" fontId="6" fillId="0" borderId="1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alignment vertical="top"/>
      <protection locked="0"/>
    </xf>
    <xf numFmtId="2" fontId="6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0" fontId="6" fillId="0" borderId="6" xfId="0" applyNumberFormat="1" applyFont="1" applyFill="1" applyBorder="1" applyAlignment="1" applyProtection="1">
      <alignment horizontal="left"/>
      <protection locked="0"/>
    </xf>
    <xf numFmtId="2" fontId="6" fillId="0" borderId="1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8" xfId="0" applyNumberFormat="1" applyFont="1" applyFill="1" applyBorder="1" applyAlignment="1" applyProtection="1">
      <protection locked="0"/>
    </xf>
    <xf numFmtId="2" fontId="6" fillId="0" borderId="6" xfId="0" applyNumberFormat="1" applyFont="1" applyFill="1" applyBorder="1" applyAlignment="1" applyProtection="1">
      <alignment horizontal="left"/>
      <protection locked="0"/>
    </xf>
    <xf numFmtId="2" fontId="6" fillId="0" borderId="7" xfId="0" applyNumberFormat="1" applyFont="1" applyFill="1" applyBorder="1" applyAlignment="1" applyProtection="1">
      <alignment horizontal="left"/>
      <protection locked="0"/>
    </xf>
    <xf numFmtId="2" fontId="1" fillId="0" borderId="0" xfId="0" applyNumberFormat="1" applyFont="1" applyFill="1" applyBorder="1" applyAlignment="1" applyProtection="1">
      <protection locked="0"/>
    </xf>
    <xf numFmtId="2" fontId="6" fillId="0" borderId="2" xfId="0" applyNumberFormat="1" applyFont="1" applyFill="1" applyBorder="1" applyAlignment="1" applyProtection="1">
      <protection locked="0"/>
    </xf>
    <xf numFmtId="0" fontId="6" fillId="0" borderId="9" xfId="0" applyNumberFormat="1" applyFont="1" applyFill="1" applyBorder="1" applyAlignment="1" applyProtection="1">
      <protection locked="0"/>
    </xf>
    <xf numFmtId="2" fontId="5" fillId="0" borderId="10" xfId="0" applyNumberFormat="1" applyFont="1" applyFill="1" applyBorder="1" applyAlignment="1" applyProtection="1">
      <protection locked="0"/>
    </xf>
    <xf numFmtId="2" fontId="5" fillId="0" borderId="5" xfId="0" applyNumberFormat="1" applyFont="1" applyFill="1" applyBorder="1" applyAlignment="1" applyProtection="1">
      <protection locked="0"/>
    </xf>
    <xf numFmtId="2" fontId="5" fillId="0" borderId="0" xfId="0" applyNumberFormat="1" applyFont="1" applyFill="1" applyBorder="1" applyAlignment="1" applyProtection="1">
      <protection locked="0"/>
    </xf>
    <xf numFmtId="0" fontId="6" fillId="0" borderId="7" xfId="0" applyNumberFormat="1" applyFont="1" applyFill="1" applyBorder="1" applyAlignment="1" applyProtection="1">
      <protection locked="0"/>
    </xf>
    <xf numFmtId="2" fontId="6" fillId="0" borderId="7" xfId="0" applyNumberFormat="1" applyFont="1" applyFill="1" applyBorder="1" applyAlignment="1" applyProtection="1">
      <protection locked="0"/>
    </xf>
    <xf numFmtId="2" fontId="6" fillId="0" borderId="5" xfId="0" applyNumberFormat="1" applyFont="1" applyFill="1" applyBorder="1" applyAlignment="1" applyProtection="1">
      <protection locked="0"/>
    </xf>
    <xf numFmtId="0" fontId="12" fillId="0" borderId="2" xfId="0" applyNumberFormat="1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protection locked="0"/>
    </xf>
    <xf numFmtId="2" fontId="5" fillId="0" borderId="9" xfId="0" applyNumberFormat="1" applyFont="1" applyFill="1" applyBorder="1" applyAlignment="1" applyProtection="1">
      <alignment vertical="top" wrapText="1"/>
      <protection locked="0"/>
    </xf>
    <xf numFmtId="0" fontId="6" fillId="0" borderId="7" xfId="0" applyNumberFormat="1" applyFont="1" applyFill="1" applyBorder="1" applyAlignment="1" applyProtection="1">
      <alignment horizontal="left"/>
      <protection locked="0"/>
    </xf>
    <xf numFmtId="0" fontId="6" fillId="0" borderId="5" xfId="0" applyNumberFormat="1" applyFont="1" applyFill="1" applyBorder="1" applyAlignment="1" applyProtection="1">
      <alignment horizontal="left"/>
      <protection locked="0"/>
    </xf>
    <xf numFmtId="2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vertical="top" wrapText="1"/>
      <protection locked="0"/>
    </xf>
    <xf numFmtId="2" fontId="6" fillId="0" borderId="0" xfId="0" applyNumberFormat="1" applyFont="1" applyFill="1" applyBorder="1" applyAlignment="1" applyProtection="1">
      <alignment horizontal="left" vertical="top" wrapText="1"/>
      <protection locked="0"/>
    </xf>
    <xf numFmtId="2" fontId="5" fillId="0" borderId="0" xfId="0" applyNumberFormat="1" applyFont="1" applyFill="1" applyBorder="1" applyAlignment="1" applyProtection="1">
      <alignment vertical="top" wrapText="1"/>
      <protection locked="0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2" fontId="15" fillId="0" borderId="1" xfId="0" applyNumberFormat="1" applyFont="1" applyFill="1" applyBorder="1" applyAlignment="1" applyProtection="1">
      <alignment vertical="top" wrapText="1"/>
      <protection locked="0"/>
    </xf>
    <xf numFmtId="0" fontId="14" fillId="0" borderId="2" xfId="0" applyNumberFormat="1" applyFont="1" applyFill="1" applyBorder="1" applyAlignment="1" applyProtection="1">
      <alignment vertical="top"/>
      <protection locked="0"/>
    </xf>
    <xf numFmtId="0" fontId="14" fillId="0" borderId="2" xfId="0" applyNumberFormat="1" applyFont="1" applyFill="1" applyBorder="1" applyAlignment="1" applyProtection="1">
      <alignment vertical="top" wrapText="1"/>
      <protection locked="0"/>
    </xf>
    <xf numFmtId="49" fontId="14" fillId="0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3" xfId="0" applyNumberFormat="1" applyFont="1" applyFill="1" applyBorder="1" applyAlignment="1" applyProtection="1">
      <alignment vertical="top"/>
      <protection locked="0"/>
    </xf>
    <xf numFmtId="0" fontId="14" fillId="0" borderId="12" xfId="0" applyNumberFormat="1" applyFont="1" applyFill="1" applyBorder="1" applyAlignment="1" applyProtection="1">
      <alignment horizontal="center" vertical="top"/>
      <protection locked="0"/>
    </xf>
    <xf numFmtId="1" fontId="15" fillId="0" borderId="1" xfId="0" applyNumberFormat="1" applyFont="1" applyFill="1" applyBorder="1" applyAlignment="1" applyProtection="1">
      <alignment horizontal="left" vertical="top" wrapText="1"/>
      <protection locked="0"/>
    </xf>
    <xf numFmtId="0" fontId="15" fillId="0" borderId="11" xfId="0" applyNumberFormat="1" applyFont="1" applyFill="1" applyBorder="1" applyAlignment="1" applyProtection="1">
      <alignment vertical="top"/>
      <protection locked="0"/>
    </xf>
    <xf numFmtId="49" fontId="15" fillId="0" borderId="6" xfId="0" applyNumberFormat="1" applyFont="1" applyFill="1" applyBorder="1" applyAlignment="1" applyProtection="1">
      <alignment horizontal="left" vertical="top" wrapText="1"/>
      <protection locked="0"/>
    </xf>
    <xf numFmtId="2" fontId="15" fillId="0" borderId="6" xfId="0" applyNumberFormat="1" applyFont="1" applyFill="1" applyBorder="1" applyAlignment="1" applyProtection="1">
      <alignment vertical="top" wrapText="1"/>
      <protection locked="0"/>
    </xf>
    <xf numFmtId="1" fontId="13" fillId="0" borderId="0" xfId="0" applyNumberFormat="1" applyFont="1" applyFill="1" applyBorder="1" applyAlignment="1" applyProtection="1">
      <alignment horizontal="center" vertical="top" wrapText="1"/>
      <protection locked="0"/>
    </xf>
    <xf numFmtId="2" fontId="13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Alignment="1" applyProtection="1">
      <alignment vertical="top" wrapText="1"/>
      <protection locked="0"/>
    </xf>
    <xf numFmtId="0" fontId="12" fillId="0" borderId="4" xfId="0" applyNumberFormat="1" applyFont="1" applyFill="1" applyBorder="1" applyAlignment="1" applyProtection="1">
      <alignment wrapText="1"/>
      <protection locked="0"/>
    </xf>
    <xf numFmtId="0" fontId="12" fillId="0" borderId="14" xfId="0" applyNumberFormat="1" applyFont="1" applyFill="1" applyBorder="1" applyAlignment="1" applyProtection="1">
      <alignment wrapText="1"/>
      <protection locked="0"/>
    </xf>
    <xf numFmtId="0" fontId="3" fillId="0" borderId="4" xfId="0" applyNumberFormat="1" applyFont="1" applyFill="1" applyBorder="1" applyAlignment="1" applyProtection="1">
      <protection locked="0"/>
    </xf>
    <xf numFmtId="0" fontId="2" fillId="0" borderId="16" xfId="0" applyNumberFormat="1" applyFont="1" applyFill="1" applyBorder="1" applyAlignment="1" applyProtection="1">
      <protection locked="0"/>
    </xf>
    <xf numFmtId="0" fontId="12" fillId="0" borderId="13" xfId="0" applyNumberFormat="1" applyFont="1" applyFill="1" applyBorder="1" applyAlignment="1" applyProtection="1">
      <alignment wrapText="1"/>
      <protection locked="0"/>
    </xf>
    <xf numFmtId="0" fontId="12" fillId="0" borderId="18" xfId="0" applyNumberFormat="1" applyFont="1" applyFill="1" applyBorder="1" applyAlignment="1" applyProtection="1">
      <alignment wrapText="1"/>
      <protection locked="0"/>
    </xf>
    <xf numFmtId="0" fontId="12" fillId="0" borderId="5" xfId="0" applyNumberFormat="1" applyFont="1" applyFill="1" applyBorder="1" applyAlignment="1" applyProtection="1">
      <alignment wrapText="1"/>
      <protection locked="0"/>
    </xf>
    <xf numFmtId="0" fontId="4" fillId="0" borderId="8" xfId="0" applyNumberFormat="1" applyFont="1" applyFill="1" applyBorder="1" applyAlignment="1" applyProtection="1">
      <protection locked="0"/>
    </xf>
    <xf numFmtId="0" fontId="3" fillId="0" borderId="8" xfId="0" applyNumberFormat="1" applyFont="1" applyFill="1" applyBorder="1" applyAlignment="1" applyProtection="1">
      <protection locked="0"/>
    </xf>
    <xf numFmtId="0" fontId="8" fillId="0" borderId="17" xfId="0" applyNumberFormat="1" applyFont="1" applyFill="1" applyBorder="1" applyAlignment="1" applyProtection="1">
      <protection locked="0"/>
    </xf>
    <xf numFmtId="2" fontId="15" fillId="2" borderId="1" xfId="0" applyNumberFormat="1" applyFont="1" applyFill="1" applyBorder="1" applyAlignment="1" applyProtection="1">
      <alignment vertical="top" wrapText="1"/>
      <protection locked="0"/>
    </xf>
    <xf numFmtId="2" fontId="15" fillId="2" borderId="6" xfId="0" applyNumberFormat="1" applyFont="1" applyFill="1" applyBorder="1" applyAlignment="1" applyProtection="1">
      <alignment vertical="top" wrapText="1"/>
      <protection locked="0"/>
    </xf>
    <xf numFmtId="2" fontId="15" fillId="2" borderId="1" xfId="0" applyNumberFormat="1" applyFont="1" applyFill="1" applyBorder="1" applyAlignment="1" applyProtection="1">
      <alignment vertical="top"/>
      <protection locked="0"/>
    </xf>
    <xf numFmtId="2" fontId="15" fillId="2" borderId="2" xfId="0" applyNumberFormat="1" applyFont="1" applyFill="1" applyBorder="1" applyAlignment="1" applyProtection="1">
      <alignment vertical="top"/>
      <protection locked="0"/>
    </xf>
    <xf numFmtId="0" fontId="15" fillId="0" borderId="15" xfId="0" applyNumberFormat="1" applyFont="1" applyFill="1" applyBorder="1" applyAlignment="1" applyProtection="1">
      <alignment horizontal="left" vertical="top"/>
      <protection locked="0"/>
    </xf>
    <xf numFmtId="0" fontId="15" fillId="2" borderId="15" xfId="0" applyNumberFormat="1" applyFont="1" applyFill="1" applyBorder="1" applyAlignment="1" applyProtection="1">
      <alignment horizontal="left" vertical="top"/>
      <protection locked="0"/>
    </xf>
    <xf numFmtId="2" fontId="7" fillId="0" borderId="0" xfId="0" applyNumberFormat="1" applyFont="1" applyFill="1" applyBorder="1" applyAlignment="1" applyProtection="1">
      <protection locked="0"/>
    </xf>
    <xf numFmtId="2" fontId="7" fillId="2" borderId="0" xfId="0" applyNumberFormat="1" applyFont="1" applyFill="1" applyBorder="1" applyAlignment="1" applyProtection="1">
      <protection locked="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38"/>
  <sheetViews>
    <sheetView tabSelected="1" topLeftCell="A7" zoomScale="92" workbookViewId="0">
      <selection activeCell="J18" sqref="J18"/>
    </sheetView>
  </sheetViews>
  <sheetFormatPr defaultColWidth="8" defaultRowHeight="12.75"/>
  <cols>
    <col min="1" max="1" width="1.28515625" style="1" customWidth="1"/>
    <col min="2" max="2" width="13.28515625" style="1" customWidth="1"/>
    <col min="3" max="3" width="16.85546875" style="1" customWidth="1"/>
    <col min="4" max="4" width="14.5703125" style="1" customWidth="1"/>
    <col min="5" max="5" width="29.5703125" style="1" customWidth="1"/>
    <col min="6" max="6" width="19.7109375" style="1" customWidth="1"/>
    <col min="7" max="7" width="15.140625" style="1" customWidth="1"/>
    <col min="8" max="8" width="12.5703125" style="1" customWidth="1"/>
    <col min="9" max="9" width="8.85546875" style="1" customWidth="1"/>
    <col min="10" max="10" width="14.5703125" style="1" customWidth="1"/>
    <col min="11" max="11" width="10" style="1" customWidth="1"/>
    <col min="12" max="13" width="9.5703125" style="1" customWidth="1"/>
    <col min="14" max="14" width="8.7109375" style="1" customWidth="1"/>
    <col min="15" max="16" width="9.85546875" style="1" customWidth="1"/>
    <col min="17" max="17" width="8" style="1"/>
    <col min="18" max="18" width="10.140625" style="1" customWidth="1"/>
    <col min="19" max="21" width="8" style="1"/>
    <col min="22" max="22" width="8.42578125" style="1" bestFit="1" customWidth="1"/>
    <col min="23" max="16384" width="8" style="1"/>
  </cols>
  <sheetData>
    <row r="1" spans="1:25" s="3" customFormat="1" ht="15.75">
      <c r="A1" s="81"/>
      <c r="B1" s="103"/>
      <c r="C1" s="74"/>
      <c r="D1" s="101"/>
      <c r="E1" s="102"/>
      <c r="F1" s="7"/>
      <c r="G1" s="6"/>
      <c r="H1" s="6"/>
      <c r="I1" s="6"/>
      <c r="J1" s="7"/>
      <c r="K1" s="80">
        <v>2016</v>
      </c>
      <c r="L1" s="81">
        <v>2017</v>
      </c>
      <c r="M1" s="81">
        <v>2018</v>
      </c>
      <c r="N1" s="1"/>
      <c r="O1" s="82"/>
      <c r="P1" s="82"/>
      <c r="Q1" s="1"/>
      <c r="R1" s="1"/>
      <c r="S1" s="1"/>
      <c r="T1" s="1"/>
      <c r="U1" s="1"/>
      <c r="V1" s="1"/>
      <c r="W1" s="1"/>
      <c r="X1" s="1"/>
      <c r="Y1" s="1"/>
    </row>
    <row r="2" spans="1:25" s="62" customFormat="1" ht="15.75">
      <c r="A2" s="81"/>
      <c r="B2" s="110" t="s">
        <v>61</v>
      </c>
      <c r="C2" s="105"/>
      <c r="D2" s="106"/>
      <c r="E2" s="107"/>
      <c r="F2" s="108"/>
      <c r="G2" s="109"/>
      <c r="H2" s="109"/>
      <c r="I2" s="109"/>
      <c r="J2" s="108"/>
      <c r="K2" s="80"/>
      <c r="L2" s="81"/>
      <c r="M2" s="81"/>
      <c r="N2" s="1"/>
      <c r="O2" s="82"/>
      <c r="P2" s="82"/>
      <c r="Q2" s="1"/>
      <c r="R2" s="1"/>
      <c r="S2" s="1"/>
      <c r="T2" s="1"/>
      <c r="U2" s="1"/>
      <c r="V2" s="1"/>
      <c r="W2" s="1"/>
      <c r="X2" s="1"/>
      <c r="Y2" s="1"/>
    </row>
    <row r="3" spans="1:25" s="62" customFormat="1" ht="27">
      <c r="A3" s="81"/>
      <c r="B3" s="92" t="s">
        <v>23</v>
      </c>
      <c r="C3" s="91" t="s">
        <v>25</v>
      </c>
      <c r="D3" s="88" t="s">
        <v>30</v>
      </c>
      <c r="E3" s="89" t="s">
        <v>26</v>
      </c>
      <c r="F3" s="90" t="s">
        <v>24</v>
      </c>
      <c r="G3" s="89" t="s">
        <v>27</v>
      </c>
      <c r="H3" s="89" t="s">
        <v>28</v>
      </c>
      <c r="I3" s="89" t="s">
        <v>0</v>
      </c>
      <c r="J3" s="89" t="s">
        <v>29</v>
      </c>
      <c r="K3" s="80"/>
      <c r="L3" s="81"/>
      <c r="M3" s="81"/>
      <c r="N3" s="1"/>
      <c r="O3" s="82"/>
      <c r="P3" s="82"/>
      <c r="Q3" s="1"/>
      <c r="R3" s="1"/>
      <c r="S3" s="1"/>
      <c r="T3" s="1"/>
      <c r="U3" s="1"/>
      <c r="V3" s="1"/>
      <c r="W3" s="1"/>
      <c r="X3" s="1"/>
      <c r="Y3" s="1"/>
    </row>
    <row r="4" spans="1:25" s="2" customFormat="1" ht="27">
      <c r="A4" s="104"/>
      <c r="B4" s="116">
        <v>698649802</v>
      </c>
      <c r="C4" s="94" t="s">
        <v>32</v>
      </c>
      <c r="D4" s="87" t="s">
        <v>35</v>
      </c>
      <c r="E4" s="93" t="s">
        <v>42</v>
      </c>
      <c r="F4" s="95" t="s">
        <v>31</v>
      </c>
      <c r="G4" s="87" t="s">
        <v>51</v>
      </c>
      <c r="H4" s="96">
        <v>236.1</v>
      </c>
      <c r="I4" s="96">
        <f t="shared" ref="I4" si="0">0.22*H4</f>
        <v>51.942</v>
      </c>
      <c r="J4" s="87">
        <f t="shared" ref="J4" si="1">SUM(H4:I4)</f>
        <v>288.04199999999997</v>
      </c>
      <c r="K4" s="117"/>
      <c r="L4" s="117">
        <f>J4</f>
        <v>288.04199999999997</v>
      </c>
      <c r="M4" s="45"/>
      <c r="N4" s="44"/>
      <c r="O4" s="46"/>
      <c r="P4" s="46"/>
      <c r="Q4" s="57"/>
      <c r="R4" s="57"/>
      <c r="S4" s="57"/>
      <c r="T4" s="57"/>
      <c r="U4" s="57"/>
      <c r="V4" s="75"/>
      <c r="W4" s="1"/>
      <c r="X4" s="1"/>
      <c r="Y4" s="1"/>
    </row>
    <row r="5" spans="1:25" s="2" customFormat="1" ht="27">
      <c r="A5" s="104"/>
      <c r="B5" s="116">
        <v>698649802</v>
      </c>
      <c r="C5" s="94" t="s">
        <v>32</v>
      </c>
      <c r="D5" s="87" t="s">
        <v>35</v>
      </c>
      <c r="E5" s="93" t="s">
        <v>43</v>
      </c>
      <c r="F5" s="95" t="s">
        <v>31</v>
      </c>
      <c r="G5" s="87" t="s">
        <v>44</v>
      </c>
      <c r="H5" s="96">
        <v>287.27999999999997</v>
      </c>
      <c r="I5" s="96">
        <f t="shared" ref="I5" si="2">0.22*H5</f>
        <v>63.201599999999992</v>
      </c>
      <c r="J5" s="87">
        <f t="shared" ref="J5" si="3">SUM(H5:I5)</f>
        <v>350.48159999999996</v>
      </c>
      <c r="K5" s="117"/>
      <c r="L5" s="117">
        <f>J5</f>
        <v>350.48159999999996</v>
      </c>
      <c r="M5" s="45"/>
      <c r="N5" s="44"/>
      <c r="O5" s="46"/>
      <c r="P5" s="46"/>
      <c r="Q5" s="57"/>
      <c r="R5" s="57"/>
      <c r="S5" s="57"/>
      <c r="T5" s="57"/>
      <c r="U5" s="57"/>
      <c r="V5" s="75"/>
      <c r="W5" s="1"/>
      <c r="X5" s="1"/>
      <c r="Y5" s="1"/>
    </row>
    <row r="6" spans="1:25" s="2" customFormat="1" ht="27">
      <c r="A6" s="104"/>
      <c r="B6" s="116">
        <v>698649802</v>
      </c>
      <c r="C6" s="94" t="s">
        <v>32</v>
      </c>
      <c r="D6" s="87" t="s">
        <v>35</v>
      </c>
      <c r="E6" s="93" t="s">
        <v>45</v>
      </c>
      <c r="F6" s="95" t="s">
        <v>31</v>
      </c>
      <c r="G6" s="87" t="s">
        <v>46</v>
      </c>
      <c r="H6" s="96">
        <v>325.41000000000003</v>
      </c>
      <c r="I6" s="96">
        <f t="shared" ref="I6" si="4">0.22*H6</f>
        <v>71.59020000000001</v>
      </c>
      <c r="J6" s="87">
        <f t="shared" ref="J6" si="5">SUM(H6:I6)</f>
        <v>397.00020000000006</v>
      </c>
      <c r="K6" s="117"/>
      <c r="L6" s="117">
        <f>J6</f>
        <v>397.00020000000006</v>
      </c>
      <c r="M6" s="45"/>
      <c r="N6" s="44"/>
      <c r="O6" s="46"/>
      <c r="P6" s="46"/>
      <c r="Q6" s="57"/>
      <c r="R6" s="57"/>
      <c r="S6" s="57"/>
      <c r="T6" s="57"/>
      <c r="U6" s="57"/>
      <c r="V6" s="75"/>
      <c r="W6" s="1"/>
      <c r="X6" s="1"/>
      <c r="Y6" s="1"/>
    </row>
    <row r="7" spans="1:25" s="2" customFormat="1" ht="27">
      <c r="A7" s="104"/>
      <c r="B7" s="116">
        <v>698649802</v>
      </c>
      <c r="C7" s="94" t="s">
        <v>32</v>
      </c>
      <c r="D7" s="87" t="s">
        <v>35</v>
      </c>
      <c r="E7" s="93" t="s">
        <v>47</v>
      </c>
      <c r="F7" s="95" t="s">
        <v>31</v>
      </c>
      <c r="G7" s="87" t="s">
        <v>48</v>
      </c>
      <c r="H7" s="96">
        <v>316.72000000000003</v>
      </c>
      <c r="I7" s="96">
        <f t="shared" ref="I7" si="6">0.22*H7</f>
        <v>69.678400000000011</v>
      </c>
      <c r="J7" s="87">
        <f t="shared" ref="J7" si="7">SUM(H7:I7)</f>
        <v>386.39840000000004</v>
      </c>
      <c r="K7" s="117"/>
      <c r="L7" s="117">
        <f>J7</f>
        <v>386.39840000000004</v>
      </c>
      <c r="M7" s="45"/>
      <c r="N7" s="44"/>
      <c r="O7" s="46"/>
      <c r="P7" s="46"/>
      <c r="Q7" s="57"/>
      <c r="R7" s="57"/>
      <c r="S7" s="57"/>
      <c r="T7" s="57"/>
      <c r="U7" s="57"/>
      <c r="V7" s="75"/>
      <c r="W7" s="1"/>
      <c r="X7" s="1"/>
      <c r="Y7" s="1"/>
    </row>
    <row r="8" spans="1:25" s="2" customFormat="1" ht="27">
      <c r="A8" s="104"/>
      <c r="B8" s="116">
        <v>698649802</v>
      </c>
      <c r="C8" s="94" t="s">
        <v>32</v>
      </c>
      <c r="D8" s="87" t="s">
        <v>35</v>
      </c>
      <c r="E8" s="93" t="s">
        <v>49</v>
      </c>
      <c r="F8" s="95" t="s">
        <v>31</v>
      </c>
      <c r="G8" s="87" t="s">
        <v>50</v>
      </c>
      <c r="H8" s="96">
        <v>312.12</v>
      </c>
      <c r="I8" s="96">
        <f t="shared" ref="I8" si="8">0.22*H8</f>
        <v>68.666399999999996</v>
      </c>
      <c r="J8" s="87">
        <f t="shared" ref="J8" si="9">SUM(H8:I8)</f>
        <v>380.78640000000001</v>
      </c>
      <c r="K8" s="117"/>
      <c r="L8" s="45"/>
      <c r="M8" s="117">
        <f t="shared" ref="M8:M15" si="10">J8</f>
        <v>380.78640000000001</v>
      </c>
      <c r="N8" s="44"/>
      <c r="O8" s="46"/>
      <c r="P8" s="46"/>
      <c r="Q8" s="57"/>
      <c r="R8" s="57"/>
      <c r="S8" s="57"/>
      <c r="T8" s="57"/>
      <c r="U8" s="57"/>
      <c r="V8" s="75"/>
      <c r="W8" s="1"/>
      <c r="X8" s="1"/>
      <c r="Y8" s="1"/>
    </row>
    <row r="9" spans="1:25" s="2" customFormat="1" ht="27">
      <c r="A9" s="104"/>
      <c r="B9" s="116">
        <v>698649802</v>
      </c>
      <c r="C9" s="94" t="s">
        <v>32</v>
      </c>
      <c r="D9" s="87" t="s">
        <v>35</v>
      </c>
      <c r="E9" s="93" t="s">
        <v>52</v>
      </c>
      <c r="F9" s="95" t="s">
        <v>31</v>
      </c>
      <c r="G9" s="87" t="s">
        <v>53</v>
      </c>
      <c r="H9" s="96">
        <v>268.04000000000002</v>
      </c>
      <c r="I9" s="96">
        <f t="shared" ref="I9" si="11">0.22*H9</f>
        <v>58.968800000000002</v>
      </c>
      <c r="J9" s="87">
        <f t="shared" ref="J9" si="12">SUM(H9:I9)</f>
        <v>327.00880000000001</v>
      </c>
      <c r="K9" s="117"/>
      <c r="L9" s="45"/>
      <c r="M9" s="117">
        <f t="shared" si="10"/>
        <v>327.00880000000001</v>
      </c>
      <c r="N9" s="44"/>
      <c r="O9" s="46"/>
      <c r="P9" s="46"/>
      <c r="Q9" s="57"/>
      <c r="R9" s="57"/>
      <c r="S9" s="57"/>
      <c r="T9" s="57"/>
      <c r="U9" s="57"/>
      <c r="V9" s="75"/>
      <c r="W9" s="1"/>
      <c r="X9" s="1"/>
      <c r="Y9" s="1"/>
    </row>
    <row r="10" spans="1:25" s="2" customFormat="1" ht="27">
      <c r="A10" s="104"/>
      <c r="B10" s="116">
        <v>698649802</v>
      </c>
      <c r="C10" s="94" t="s">
        <v>32</v>
      </c>
      <c r="D10" s="87" t="s">
        <v>35</v>
      </c>
      <c r="E10" s="93" t="s">
        <v>54</v>
      </c>
      <c r="F10" s="95" t="s">
        <v>31</v>
      </c>
      <c r="G10" s="87" t="s">
        <v>55</v>
      </c>
      <c r="H10" s="96">
        <v>254.05</v>
      </c>
      <c r="I10" s="96">
        <f t="shared" ref="I10" si="13">0.22*H10</f>
        <v>55.891000000000005</v>
      </c>
      <c r="J10" s="87">
        <f t="shared" ref="J10" si="14">SUM(H10:I10)</f>
        <v>309.94100000000003</v>
      </c>
      <c r="K10" s="117"/>
      <c r="L10" s="45"/>
      <c r="M10" s="117">
        <f t="shared" si="10"/>
        <v>309.94100000000003</v>
      </c>
      <c r="N10" s="44"/>
      <c r="O10" s="46"/>
      <c r="P10" s="46"/>
      <c r="Q10" s="57"/>
      <c r="R10" s="57"/>
      <c r="S10" s="57"/>
      <c r="T10" s="57"/>
      <c r="U10" s="57"/>
      <c r="V10" s="75"/>
      <c r="W10" s="1"/>
      <c r="X10" s="1"/>
      <c r="Y10" s="1"/>
    </row>
    <row r="11" spans="1:25" s="2" customFormat="1" ht="27">
      <c r="A11" s="104"/>
      <c r="B11" s="116">
        <v>698649802</v>
      </c>
      <c r="C11" s="94" t="s">
        <v>32</v>
      </c>
      <c r="D11" s="87" t="s">
        <v>35</v>
      </c>
      <c r="E11" s="93" t="s">
        <v>56</v>
      </c>
      <c r="F11" s="95" t="s">
        <v>31</v>
      </c>
      <c r="G11" s="87" t="s">
        <v>38</v>
      </c>
      <c r="H11" s="96">
        <v>215.47</v>
      </c>
      <c r="I11" s="96">
        <f t="shared" ref="I11" si="15">0.22*H11</f>
        <v>47.403399999999998</v>
      </c>
      <c r="J11" s="87">
        <f t="shared" ref="J11" si="16">SUM(H11:I11)</f>
        <v>262.8734</v>
      </c>
      <c r="K11" s="117"/>
      <c r="L11" s="45"/>
      <c r="M11" s="117">
        <f t="shared" si="10"/>
        <v>262.8734</v>
      </c>
      <c r="N11" s="44"/>
      <c r="O11" s="46"/>
      <c r="P11" s="46"/>
      <c r="Q11" s="57"/>
      <c r="R11" s="57"/>
      <c r="S11" s="57"/>
      <c r="T11" s="57"/>
      <c r="U11" s="57"/>
      <c r="V11" s="75"/>
      <c r="W11" s="1"/>
      <c r="X11" s="1"/>
      <c r="Y11" s="1"/>
    </row>
    <row r="12" spans="1:25" s="2" customFormat="1" ht="27">
      <c r="A12" s="104"/>
      <c r="B12" s="116">
        <v>698649802</v>
      </c>
      <c r="C12" s="94" t="s">
        <v>32</v>
      </c>
      <c r="D12" s="87" t="s">
        <v>35</v>
      </c>
      <c r="E12" s="93" t="s">
        <v>57</v>
      </c>
      <c r="F12" s="95" t="s">
        <v>31</v>
      </c>
      <c r="G12" s="87" t="s">
        <v>39</v>
      </c>
      <c r="H12" s="96">
        <v>204.33</v>
      </c>
      <c r="I12" s="96">
        <f t="shared" ref="I12" si="17">0.22*H12</f>
        <v>44.952600000000004</v>
      </c>
      <c r="J12" s="87">
        <f t="shared" ref="J12" si="18">SUM(H12:I12)</f>
        <v>249.2826</v>
      </c>
      <c r="K12" s="117"/>
      <c r="L12" s="45"/>
      <c r="M12" s="117">
        <f t="shared" si="10"/>
        <v>249.2826</v>
      </c>
      <c r="N12" s="44"/>
      <c r="O12" s="46"/>
      <c r="P12" s="46"/>
      <c r="Q12" s="57"/>
      <c r="R12" s="57"/>
      <c r="S12" s="57"/>
      <c r="T12" s="57"/>
      <c r="U12" s="57"/>
      <c r="V12" s="75"/>
      <c r="W12" s="1"/>
      <c r="X12" s="1"/>
      <c r="Y12" s="1"/>
    </row>
    <row r="13" spans="1:25" s="2" customFormat="1" ht="27">
      <c r="A13" s="104"/>
      <c r="B13" s="116">
        <v>698649802</v>
      </c>
      <c r="C13" s="94" t="s">
        <v>32</v>
      </c>
      <c r="D13" s="87" t="s">
        <v>35</v>
      </c>
      <c r="E13" s="93" t="s">
        <v>58</v>
      </c>
      <c r="F13" s="95" t="s">
        <v>31</v>
      </c>
      <c r="G13" s="87" t="s">
        <v>41</v>
      </c>
      <c r="H13" s="96">
        <v>183.53</v>
      </c>
      <c r="I13" s="96">
        <f t="shared" ref="I13" si="19">0.22*H13</f>
        <v>40.376600000000003</v>
      </c>
      <c r="J13" s="87">
        <f t="shared" ref="J13" si="20">SUM(H13:I13)</f>
        <v>223.9066</v>
      </c>
      <c r="K13" s="117"/>
      <c r="L13" s="45"/>
      <c r="M13" s="117">
        <f t="shared" si="10"/>
        <v>223.9066</v>
      </c>
      <c r="N13" s="44"/>
      <c r="O13" s="46"/>
      <c r="P13" s="46"/>
      <c r="Q13" s="57"/>
      <c r="R13" s="57"/>
      <c r="S13" s="57"/>
      <c r="T13" s="57"/>
      <c r="U13" s="57"/>
      <c r="V13" s="75"/>
      <c r="W13" s="1"/>
      <c r="X13" s="1"/>
      <c r="Y13" s="1"/>
    </row>
    <row r="14" spans="1:25" s="2" customFormat="1" ht="27">
      <c r="A14" s="104"/>
      <c r="B14" s="115">
        <v>698649802</v>
      </c>
      <c r="C14" s="94" t="s">
        <v>32</v>
      </c>
      <c r="D14" s="87" t="s">
        <v>35</v>
      </c>
      <c r="E14" s="93" t="s">
        <v>59</v>
      </c>
      <c r="F14" s="95" t="s">
        <v>31</v>
      </c>
      <c r="G14" s="111" t="s">
        <v>40</v>
      </c>
      <c r="H14" s="111">
        <v>197.38</v>
      </c>
      <c r="I14" s="113">
        <f t="shared" ref="I14" si="21">0.22*H14</f>
        <v>43.4236</v>
      </c>
      <c r="J14" s="114">
        <f t="shared" ref="J14" si="22">SUM(H14:I14)</f>
        <v>240.80359999999999</v>
      </c>
      <c r="K14" s="117"/>
      <c r="L14" s="45"/>
      <c r="M14" s="117">
        <f t="shared" si="10"/>
        <v>240.80359999999999</v>
      </c>
      <c r="N14" s="44"/>
      <c r="O14" s="46"/>
      <c r="P14" s="46"/>
      <c r="Q14" s="57"/>
      <c r="R14" s="57"/>
      <c r="S14" s="57"/>
      <c r="T14" s="57"/>
      <c r="U14" s="57"/>
      <c r="V14" s="75"/>
      <c r="W14" s="1"/>
      <c r="X14" s="1"/>
      <c r="Y14" s="1"/>
    </row>
    <row r="15" spans="1:25" s="2" customFormat="1" ht="27">
      <c r="A15" s="104"/>
      <c r="B15" s="115">
        <v>698649802</v>
      </c>
      <c r="C15" s="94" t="s">
        <v>32</v>
      </c>
      <c r="D15" s="87" t="s">
        <v>35</v>
      </c>
      <c r="E15" s="93" t="s">
        <v>60</v>
      </c>
      <c r="F15" s="95" t="s">
        <v>31</v>
      </c>
      <c r="G15" s="111" t="s">
        <v>36</v>
      </c>
      <c r="H15" s="111">
        <v>223.95</v>
      </c>
      <c r="I15" s="113">
        <f t="shared" ref="I15" si="23">0.22*H15</f>
        <v>49.268999999999998</v>
      </c>
      <c r="J15" s="114">
        <f t="shared" ref="J15" si="24">SUM(H15:I15)</f>
        <v>273.21899999999999</v>
      </c>
      <c r="K15" s="117"/>
      <c r="L15" s="45"/>
      <c r="M15" s="117">
        <f t="shared" si="10"/>
        <v>273.21899999999999</v>
      </c>
      <c r="N15" s="44"/>
      <c r="O15" s="46"/>
      <c r="P15" s="46"/>
      <c r="Q15" s="57"/>
      <c r="R15" s="57"/>
      <c r="S15" s="57"/>
      <c r="T15" s="57"/>
      <c r="U15" s="57"/>
      <c r="V15" s="75"/>
      <c r="W15" s="1"/>
      <c r="X15" s="1"/>
      <c r="Y15" s="1"/>
    </row>
    <row r="16" spans="1:25" s="2" customFormat="1" ht="13.5">
      <c r="A16" s="104"/>
      <c r="B16" s="116"/>
      <c r="C16" s="94"/>
      <c r="D16" s="87"/>
      <c r="E16" s="93"/>
      <c r="F16" s="95"/>
      <c r="G16" s="111"/>
      <c r="H16" s="112"/>
      <c r="I16" s="112"/>
      <c r="J16" s="111"/>
      <c r="K16" s="118"/>
      <c r="L16" s="45"/>
      <c r="M16" s="45"/>
      <c r="N16" s="44"/>
      <c r="O16" s="46"/>
      <c r="P16" s="46"/>
      <c r="Q16" s="57"/>
      <c r="R16" s="57"/>
      <c r="S16" s="57"/>
      <c r="T16" s="57"/>
      <c r="U16" s="57"/>
      <c r="V16" s="75"/>
      <c r="W16" s="1"/>
      <c r="X16" s="1"/>
      <c r="Y16" s="1"/>
    </row>
    <row r="17" spans="1:25" s="2" customFormat="1" ht="13.5">
      <c r="A17" s="104"/>
      <c r="B17" s="116"/>
      <c r="C17" s="94" t="s">
        <v>5</v>
      </c>
      <c r="D17" s="87"/>
      <c r="E17" s="93"/>
      <c r="F17" s="95"/>
      <c r="G17" s="111"/>
      <c r="H17" s="112"/>
      <c r="I17" s="112"/>
      <c r="J17" s="111">
        <f>SUM(J4:J16)</f>
        <v>3689.7436000000002</v>
      </c>
      <c r="K17" s="118">
        <f>SUM(K5:K16)</f>
        <v>0</v>
      </c>
      <c r="L17" s="45">
        <f>SUM(L4:L16)</f>
        <v>1421.9222</v>
      </c>
      <c r="M17" s="45">
        <f>SUM(M4:M16)</f>
        <v>2267.8213999999998</v>
      </c>
      <c r="N17" s="44"/>
      <c r="O17" s="46"/>
      <c r="P17" s="46"/>
      <c r="Q17" s="57"/>
      <c r="R17" s="57"/>
      <c r="S17" s="57"/>
      <c r="T17" s="57"/>
      <c r="U17" s="57"/>
      <c r="V17" s="75"/>
      <c r="W17" s="1"/>
      <c r="X17" s="1"/>
      <c r="Y17" s="1"/>
    </row>
    <row r="18" spans="1:25" s="2" customFormat="1" ht="13.5">
      <c r="A18" s="104"/>
      <c r="B18" s="116"/>
      <c r="C18" s="94" t="s">
        <v>33</v>
      </c>
      <c r="D18" s="87"/>
      <c r="E18" s="93"/>
      <c r="F18" s="95"/>
      <c r="G18" s="111"/>
      <c r="H18" s="112"/>
      <c r="I18" s="112"/>
      <c r="J18" s="111">
        <f>K17</f>
        <v>0</v>
      </c>
      <c r="K18" s="118"/>
      <c r="L18" s="45"/>
      <c r="M18" s="45"/>
      <c r="N18" s="44"/>
      <c r="O18" s="46"/>
      <c r="P18" s="46"/>
      <c r="Q18" s="57"/>
      <c r="R18" s="57"/>
      <c r="S18" s="57"/>
      <c r="T18" s="57"/>
      <c r="U18" s="57"/>
      <c r="V18" s="75"/>
      <c r="W18" s="1"/>
      <c r="X18" s="1"/>
      <c r="Y18" s="1"/>
    </row>
    <row r="19" spans="1:25" s="2" customFormat="1" ht="13.5">
      <c r="A19" s="104"/>
      <c r="B19" s="116"/>
      <c r="C19" s="94" t="s">
        <v>34</v>
      </c>
      <c r="D19" s="87"/>
      <c r="E19" s="93"/>
      <c r="F19" s="95"/>
      <c r="G19" s="111"/>
      <c r="H19" s="112"/>
      <c r="I19" s="112"/>
      <c r="J19" s="111">
        <f>L17</f>
        <v>1421.9222</v>
      </c>
      <c r="K19" s="118"/>
      <c r="L19" s="45"/>
      <c r="M19" s="45"/>
      <c r="N19" s="44"/>
      <c r="O19" s="46"/>
      <c r="P19" s="46"/>
      <c r="Q19" s="57"/>
      <c r="R19" s="57"/>
      <c r="S19" s="57"/>
      <c r="T19" s="57"/>
      <c r="U19" s="57"/>
      <c r="V19" s="75"/>
      <c r="W19" s="1"/>
      <c r="X19" s="1"/>
      <c r="Y19" s="1"/>
    </row>
    <row r="20" spans="1:25" s="2" customFormat="1" ht="13.5">
      <c r="A20" s="104"/>
      <c r="B20" s="116"/>
      <c r="C20" s="94" t="s">
        <v>37</v>
      </c>
      <c r="D20" s="87"/>
      <c r="E20" s="93"/>
      <c r="F20" s="95"/>
      <c r="G20" s="111"/>
      <c r="H20" s="112"/>
      <c r="I20" s="112"/>
      <c r="J20" s="111">
        <f>M17</f>
        <v>2267.8213999999998</v>
      </c>
      <c r="K20" s="118"/>
      <c r="L20" s="45"/>
      <c r="M20" s="45"/>
      <c r="N20" s="44"/>
      <c r="O20" s="46"/>
      <c r="P20" s="46"/>
      <c r="Q20" s="57"/>
      <c r="R20" s="57"/>
      <c r="S20" s="57"/>
      <c r="T20" s="57"/>
      <c r="U20" s="57"/>
      <c r="V20" s="75"/>
      <c r="W20" s="1"/>
      <c r="X20" s="1"/>
      <c r="Y20" s="1"/>
    </row>
    <row r="21" spans="1:25" s="2" customFormat="1">
      <c r="A21" s="1"/>
      <c r="B21" s="97"/>
      <c r="C21" s="98"/>
      <c r="D21" s="98"/>
      <c r="E21" s="98"/>
      <c r="F21" s="98"/>
      <c r="G21" s="98"/>
      <c r="H21" s="45"/>
      <c r="I21" s="45"/>
      <c r="J21" s="45"/>
      <c r="K21" s="45"/>
      <c r="L21" s="45"/>
      <c r="M21" s="45"/>
      <c r="N21" s="45"/>
      <c r="O21" s="46"/>
      <c r="P21" s="46"/>
      <c r="Q21" s="45"/>
      <c r="R21" s="45"/>
      <c r="S21" s="45"/>
      <c r="T21" s="45"/>
      <c r="U21" s="44"/>
      <c r="V21" s="75"/>
      <c r="W21" s="1"/>
      <c r="X21" s="1"/>
      <c r="Y21" s="1"/>
    </row>
    <row r="22" spans="1:25" s="2" customFormat="1">
      <c r="A22" s="1"/>
      <c r="B22" s="97"/>
      <c r="C22" s="98"/>
      <c r="D22" s="98"/>
      <c r="E22" s="98"/>
      <c r="F22" s="98"/>
      <c r="G22" s="98"/>
      <c r="H22" s="45"/>
      <c r="I22" s="45"/>
      <c r="J22" s="45"/>
      <c r="K22" s="45"/>
      <c r="L22" s="45"/>
      <c r="M22" s="45"/>
      <c r="N22" s="45"/>
      <c r="O22" s="46"/>
      <c r="P22" s="46"/>
      <c r="Q22" s="45"/>
      <c r="R22" s="45"/>
      <c r="S22" s="45"/>
      <c r="T22" s="45"/>
      <c r="U22" s="44"/>
      <c r="V22" s="75"/>
      <c r="W22" s="1"/>
      <c r="X22" s="1"/>
      <c r="Y22" s="1"/>
    </row>
    <row r="23" spans="1:25" s="2" customFormat="1">
      <c r="A23" s="1"/>
      <c r="B23" s="97"/>
      <c r="C23" s="98"/>
      <c r="D23" s="98"/>
      <c r="E23" s="98"/>
      <c r="F23" s="98"/>
      <c r="G23" s="98"/>
      <c r="H23" s="45"/>
      <c r="I23" s="45"/>
      <c r="J23" s="45"/>
      <c r="K23" s="45"/>
      <c r="L23" s="45"/>
      <c r="M23" s="45"/>
      <c r="N23" s="45"/>
      <c r="O23" s="46"/>
      <c r="P23" s="46"/>
      <c r="Q23" s="45"/>
      <c r="R23" s="45"/>
      <c r="S23" s="45"/>
      <c r="T23" s="45"/>
      <c r="U23" s="44"/>
      <c r="V23" s="75"/>
      <c r="W23" s="1"/>
      <c r="X23" s="1"/>
      <c r="Y23" s="1"/>
    </row>
    <row r="24" spans="1:25" s="2" customFormat="1">
      <c r="A24" s="1"/>
      <c r="B24" s="97"/>
      <c r="C24" s="98"/>
      <c r="D24" s="98"/>
      <c r="E24" s="98"/>
      <c r="F24" s="98"/>
      <c r="G24" s="98"/>
      <c r="H24" s="45"/>
      <c r="I24" s="45"/>
      <c r="J24" s="45"/>
      <c r="K24" s="45"/>
      <c r="L24" s="45"/>
      <c r="M24" s="45"/>
      <c r="N24" s="45"/>
      <c r="O24" s="46"/>
      <c r="P24" s="46"/>
      <c r="Q24" s="45"/>
      <c r="R24" s="45"/>
      <c r="S24" s="45"/>
      <c r="T24" s="45"/>
      <c r="U24" s="44"/>
      <c r="V24" s="75"/>
      <c r="W24" s="1"/>
      <c r="X24" s="1"/>
      <c r="Y24" s="1"/>
    </row>
    <row r="25" spans="1:25" s="2" customFormat="1">
      <c r="A25" s="1"/>
      <c r="B25" s="97"/>
      <c r="C25" s="98"/>
      <c r="D25" s="98"/>
      <c r="E25" s="98"/>
      <c r="F25" s="98"/>
      <c r="G25" s="98"/>
      <c r="H25" s="45"/>
      <c r="I25" s="45"/>
      <c r="J25" s="45"/>
      <c r="K25" s="45"/>
      <c r="L25" s="45"/>
      <c r="M25" s="45"/>
      <c r="N25" s="45"/>
      <c r="O25" s="46"/>
      <c r="P25" s="46"/>
      <c r="Q25" s="45"/>
      <c r="R25" s="45"/>
      <c r="S25" s="45"/>
      <c r="T25" s="45"/>
      <c r="U25" s="44"/>
      <c r="V25" s="75"/>
      <c r="W25" s="1"/>
      <c r="X25" s="1"/>
      <c r="Y25" s="1"/>
    </row>
    <row r="26" spans="1:25" s="2" customFormat="1">
      <c r="A26" s="1"/>
      <c r="B26" s="44"/>
      <c r="C26" s="99"/>
      <c r="D26" s="99"/>
      <c r="E26" s="99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76"/>
      <c r="W26" s="1"/>
      <c r="X26" s="1"/>
      <c r="Y26" s="1"/>
    </row>
    <row r="27" spans="1:25" s="2" customFormat="1">
      <c r="A27" s="1"/>
      <c r="B27" s="100"/>
      <c r="C27" s="46"/>
      <c r="D27" s="46"/>
      <c r="E27" s="46"/>
      <c r="F27" s="46"/>
      <c r="G27" s="46"/>
      <c r="H27" s="45"/>
      <c r="I27" s="45"/>
      <c r="J27" s="45"/>
      <c r="K27" s="45"/>
      <c r="L27" s="45"/>
      <c r="M27" s="45"/>
      <c r="N27" s="45"/>
      <c r="O27" s="46"/>
      <c r="P27" s="46"/>
      <c r="Q27" s="45"/>
      <c r="R27" s="45"/>
      <c r="S27" s="45"/>
      <c r="T27" s="45"/>
      <c r="U27" s="44"/>
      <c r="V27" s="1"/>
      <c r="W27" s="1"/>
      <c r="X27" s="1"/>
      <c r="Y27" s="1"/>
    </row>
    <row r="28" spans="1:25" s="2" customFormat="1">
      <c r="A28" s="1"/>
      <c r="B28" s="100"/>
      <c r="C28" s="46"/>
      <c r="D28" s="46"/>
      <c r="E28" s="46"/>
      <c r="F28" s="46"/>
      <c r="G28" s="46"/>
      <c r="H28" s="45"/>
      <c r="I28" s="45"/>
      <c r="J28" s="45"/>
      <c r="K28" s="45"/>
      <c r="L28" s="45"/>
      <c r="M28" s="45"/>
      <c r="N28" s="45"/>
      <c r="O28" s="46"/>
      <c r="P28" s="46"/>
      <c r="Q28" s="45"/>
      <c r="R28" s="45"/>
      <c r="S28" s="45"/>
      <c r="T28" s="45"/>
      <c r="U28" s="44"/>
      <c r="V28" s="1"/>
      <c r="W28" s="1"/>
      <c r="X28" s="1"/>
      <c r="Y28" s="1"/>
    </row>
    <row r="29" spans="1:25" s="2" customFormat="1">
      <c r="A29" s="1"/>
      <c r="B29" s="44"/>
      <c r="C29" s="99"/>
      <c r="D29" s="99"/>
      <c r="E29" s="99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76"/>
      <c r="W29" s="1"/>
      <c r="X29" s="1"/>
      <c r="Y29" s="1"/>
    </row>
    <row r="30" spans="1:25" s="2" customFormat="1" ht="409.6" customHeight="1">
      <c r="A30" s="12"/>
      <c r="B30" s="44"/>
      <c r="C30" s="44"/>
      <c r="D30" s="44"/>
      <c r="E30" s="44"/>
      <c r="F30" s="44"/>
      <c r="G30" s="45"/>
      <c r="H30" s="45"/>
      <c r="I30" s="45"/>
      <c r="J30" s="45"/>
      <c r="K30" s="45"/>
      <c r="L30" s="45"/>
      <c r="M30" s="45"/>
      <c r="N30" s="45"/>
      <c r="O30" s="46"/>
      <c r="P30" s="46"/>
      <c r="Q30" s="45"/>
      <c r="R30" s="45"/>
      <c r="S30" s="45"/>
      <c r="T30" s="45"/>
      <c r="U30" s="44"/>
      <c r="V30" s="1"/>
      <c r="W30" s="1"/>
      <c r="X30" s="1"/>
      <c r="Y30" s="1"/>
    </row>
    <row r="31" spans="1:25" s="2" customFormat="1" ht="409.6" customHeight="1">
      <c r="A31" s="4"/>
      <c r="B31" s="71"/>
      <c r="C31" s="71"/>
      <c r="D31" s="71"/>
      <c r="E31" s="71"/>
      <c r="F31" s="71"/>
      <c r="G31" s="72"/>
      <c r="H31" s="72"/>
      <c r="I31" s="72"/>
      <c r="J31" s="73"/>
      <c r="K31" s="45"/>
      <c r="L31" s="45"/>
      <c r="M31" s="45"/>
      <c r="N31" s="45"/>
      <c r="O31" s="46"/>
      <c r="P31" s="46"/>
      <c r="Q31" s="45"/>
      <c r="R31" s="45"/>
      <c r="S31" s="45"/>
      <c r="T31" s="45"/>
      <c r="U31" s="44"/>
      <c r="V31" s="1"/>
      <c r="W31" s="1"/>
      <c r="X31" s="1"/>
      <c r="Y31" s="1"/>
    </row>
    <row r="32" spans="1:25" s="2" customFormat="1" ht="409.6" customHeight="1">
      <c r="A32" s="4"/>
      <c r="B32" s="18"/>
      <c r="C32" s="18"/>
      <c r="D32" s="18"/>
      <c r="E32" s="18"/>
      <c r="F32" s="18"/>
      <c r="G32" s="26"/>
      <c r="H32" s="66"/>
      <c r="I32" s="26"/>
      <c r="J32" s="28"/>
      <c r="K32" s="45"/>
      <c r="L32" s="45"/>
      <c r="M32" s="45"/>
      <c r="N32" s="45"/>
      <c r="O32" s="46"/>
      <c r="P32" s="46"/>
      <c r="Q32" s="45"/>
      <c r="R32" s="45"/>
      <c r="S32" s="45"/>
      <c r="T32" s="45"/>
      <c r="U32" s="44"/>
      <c r="V32" s="1"/>
      <c r="W32" s="1"/>
      <c r="X32" s="1"/>
      <c r="Y32" s="1"/>
    </row>
    <row r="33" spans="1:25" s="2" customFormat="1" ht="409.6" customHeight="1">
      <c r="A33" s="4"/>
      <c r="B33" s="18"/>
      <c r="C33" s="18"/>
      <c r="D33" s="18"/>
      <c r="E33" s="18"/>
      <c r="F33" s="18"/>
      <c r="G33" s="26"/>
      <c r="H33" s="60"/>
      <c r="I33" s="60"/>
      <c r="J33" s="63"/>
      <c r="K33" s="85"/>
      <c r="L33" s="85"/>
      <c r="M33" s="85"/>
      <c r="N33" s="85"/>
      <c r="O33" s="83"/>
      <c r="P33" s="83"/>
      <c r="Q33" s="85"/>
      <c r="R33" s="85"/>
      <c r="S33" s="85"/>
      <c r="T33" s="85"/>
      <c r="U33" s="57"/>
      <c r="V33" s="1"/>
      <c r="W33" s="1"/>
      <c r="X33" s="1"/>
      <c r="Y33" s="1"/>
    </row>
    <row r="34" spans="1:25" s="2" customFormat="1" ht="409.6" customHeight="1">
      <c r="A34" s="8"/>
      <c r="B34" s="18"/>
      <c r="C34" s="18"/>
      <c r="D34" s="18"/>
      <c r="E34" s="18"/>
      <c r="F34" s="18"/>
      <c r="G34" s="26"/>
      <c r="H34" s="60"/>
      <c r="I34" s="60"/>
      <c r="J34" s="63"/>
      <c r="K34" s="86"/>
      <c r="L34" s="86"/>
      <c r="M34" s="86"/>
      <c r="N34" s="85"/>
      <c r="O34" s="83"/>
      <c r="P34" s="83"/>
      <c r="Q34" s="85"/>
      <c r="R34" s="85"/>
      <c r="S34" s="85"/>
      <c r="T34" s="85"/>
      <c r="U34" s="57"/>
      <c r="V34" s="1"/>
      <c r="W34" s="1"/>
      <c r="X34" s="1"/>
      <c r="Y34" s="1"/>
    </row>
    <row r="35" spans="1:25" s="2" customFormat="1" ht="409.6" customHeight="1">
      <c r="A35" s="8"/>
      <c r="B35" s="18"/>
      <c r="C35" s="18"/>
      <c r="D35" s="18"/>
      <c r="E35" s="18"/>
      <c r="F35" s="18"/>
      <c r="G35" s="26"/>
      <c r="H35" s="60"/>
      <c r="I35" s="60"/>
      <c r="J35" s="63"/>
      <c r="K35" s="85"/>
      <c r="L35" s="85"/>
      <c r="M35" s="85"/>
      <c r="N35" s="85"/>
      <c r="O35" s="83"/>
      <c r="P35" s="83"/>
      <c r="Q35" s="85"/>
      <c r="R35" s="65"/>
      <c r="S35" s="45"/>
      <c r="T35" s="65"/>
      <c r="U35" s="1"/>
      <c r="V35" s="1"/>
      <c r="W35" s="1"/>
      <c r="X35" s="1"/>
      <c r="Y35" s="1"/>
    </row>
    <row r="36" spans="1:25" s="2" customFormat="1" ht="409.6" customHeight="1">
      <c r="A36" s="8"/>
      <c r="B36" s="18"/>
      <c r="C36" s="18"/>
      <c r="D36" s="18"/>
      <c r="E36" s="18"/>
      <c r="F36" s="18"/>
      <c r="G36" s="26"/>
      <c r="H36" s="60"/>
      <c r="I36" s="60"/>
      <c r="J36" s="63"/>
      <c r="K36" s="85"/>
      <c r="L36" s="85"/>
      <c r="M36" s="85"/>
      <c r="N36" s="85"/>
      <c r="O36" s="83"/>
      <c r="P36" s="83"/>
      <c r="Q36" s="85"/>
      <c r="R36" s="65"/>
      <c r="S36" s="45"/>
      <c r="T36" s="65"/>
      <c r="U36" s="1"/>
      <c r="V36" s="1"/>
      <c r="W36" s="1"/>
      <c r="X36" s="1"/>
      <c r="Y36" s="1"/>
    </row>
    <row r="37" spans="1:25" s="2" customFormat="1" ht="409.6" customHeight="1">
      <c r="A37" s="8"/>
      <c r="B37" s="18"/>
      <c r="C37" s="18"/>
      <c r="D37" s="18"/>
      <c r="E37" s="18"/>
      <c r="F37" s="18"/>
      <c r="G37" s="26"/>
      <c r="H37" s="60"/>
      <c r="I37" s="60"/>
      <c r="J37" s="63"/>
      <c r="K37" s="85"/>
      <c r="L37" s="86"/>
      <c r="M37" s="86"/>
      <c r="N37" s="57"/>
      <c r="O37" s="83"/>
      <c r="P37" s="83"/>
      <c r="Q37" s="57"/>
      <c r="R37" s="1"/>
      <c r="S37" s="44"/>
      <c r="T37" s="1"/>
      <c r="U37" s="1"/>
      <c r="V37" s="1"/>
      <c r="W37" s="1"/>
      <c r="X37" s="1"/>
      <c r="Y37" s="1"/>
    </row>
    <row r="38" spans="1:25" s="2" customFormat="1" ht="409.6" customHeight="1">
      <c r="A38" s="8"/>
      <c r="B38" s="18"/>
      <c r="C38" s="18"/>
      <c r="D38" s="18"/>
      <c r="E38" s="18"/>
      <c r="F38" s="18"/>
      <c r="G38" s="26"/>
      <c r="H38" s="60"/>
      <c r="I38" s="60"/>
      <c r="J38" s="63"/>
      <c r="K38" s="85"/>
      <c r="L38" s="57"/>
      <c r="M38" s="57"/>
      <c r="N38" s="57"/>
      <c r="O38" s="83"/>
      <c r="P38" s="83"/>
      <c r="Q38" s="57"/>
      <c r="R38" s="1"/>
      <c r="S38" s="44"/>
      <c r="T38" s="1"/>
      <c r="U38" s="1"/>
      <c r="V38" s="1"/>
      <c r="W38" s="1"/>
      <c r="X38" s="1"/>
      <c r="Y38" s="1"/>
    </row>
    <row r="39" spans="1:25" s="2" customFormat="1" ht="409.6" customHeight="1">
      <c r="A39" s="8"/>
      <c r="B39" s="18"/>
      <c r="C39" s="18"/>
      <c r="D39" s="18"/>
      <c r="E39" s="18"/>
      <c r="F39" s="18"/>
      <c r="G39" s="26"/>
      <c r="H39" s="60"/>
      <c r="I39" s="60"/>
      <c r="J39" s="60"/>
      <c r="K39" s="64"/>
      <c r="L39" s="77"/>
      <c r="M39" s="78"/>
      <c r="N39" s="77"/>
      <c r="O39" s="79"/>
      <c r="P39" s="79"/>
      <c r="Q39" s="61"/>
      <c r="R39" s="1"/>
      <c r="S39" s="1"/>
      <c r="T39" s="1"/>
      <c r="U39" s="1"/>
      <c r="V39" s="1"/>
      <c r="W39" s="1"/>
      <c r="X39" s="1"/>
      <c r="Y39" s="1"/>
    </row>
    <row r="40" spans="1:25" s="2" customFormat="1" ht="409.6" customHeight="1">
      <c r="A40" s="4"/>
      <c r="B40" s="18"/>
      <c r="C40" s="18"/>
      <c r="D40" s="18"/>
      <c r="E40" s="18"/>
      <c r="F40" s="18"/>
      <c r="G40" s="26"/>
      <c r="H40" s="60"/>
      <c r="I40" s="60"/>
      <c r="J40" s="60"/>
      <c r="K40" s="60"/>
      <c r="L40" s="58"/>
      <c r="M40" s="59"/>
      <c r="N40" s="58"/>
      <c r="O40" s="56"/>
      <c r="P40" s="56"/>
      <c r="Q40" s="61"/>
      <c r="R40" s="1"/>
      <c r="S40" s="1"/>
      <c r="T40" s="1"/>
      <c r="U40" s="1"/>
      <c r="V40" s="1"/>
      <c r="W40" s="1"/>
      <c r="X40" s="1"/>
      <c r="Y40" s="1"/>
    </row>
    <row r="41" spans="1:25" s="2" customFormat="1" ht="409.6" customHeight="1">
      <c r="A41" s="4"/>
      <c r="B41" s="18"/>
      <c r="C41" s="18"/>
      <c r="D41" s="18"/>
      <c r="E41" s="18"/>
      <c r="F41" s="18"/>
      <c r="G41" s="26"/>
      <c r="H41" s="60"/>
      <c r="I41" s="60"/>
      <c r="J41" s="60"/>
      <c r="K41" s="60"/>
      <c r="L41" s="58"/>
      <c r="M41" s="59"/>
      <c r="N41" s="58"/>
      <c r="O41" s="56"/>
      <c r="P41" s="56"/>
      <c r="Q41" s="61"/>
      <c r="R41" s="1"/>
      <c r="S41" s="1"/>
      <c r="T41" s="1"/>
      <c r="U41" s="1"/>
      <c r="V41" s="1"/>
      <c r="W41" s="1"/>
      <c r="X41" s="1"/>
      <c r="Y41" s="1"/>
    </row>
    <row r="42" spans="1:25" s="2" customFormat="1" ht="409.6" customHeight="1">
      <c r="A42" s="4"/>
      <c r="B42" s="18"/>
      <c r="C42" s="18"/>
      <c r="D42" s="18"/>
      <c r="E42" s="18"/>
      <c r="F42" s="18"/>
      <c r="G42" s="26"/>
      <c r="H42" s="60"/>
      <c r="I42" s="60"/>
      <c r="J42" s="60"/>
      <c r="K42" s="60"/>
      <c r="L42" s="58"/>
      <c r="M42" s="59"/>
      <c r="N42" s="58"/>
      <c r="O42" s="56"/>
      <c r="P42" s="56"/>
      <c r="Q42" s="61"/>
      <c r="R42" s="1"/>
      <c r="S42" s="62"/>
      <c r="T42" s="62"/>
      <c r="U42" s="62"/>
      <c r="V42" s="62"/>
      <c r="W42" s="62"/>
      <c r="X42" s="62"/>
      <c r="Y42" s="62"/>
    </row>
    <row r="43" spans="1:25" s="2" customFormat="1" ht="409.6" customHeight="1">
      <c r="A43" s="4"/>
      <c r="B43" s="18"/>
      <c r="C43" s="18"/>
      <c r="D43" s="18"/>
      <c r="E43" s="18"/>
      <c r="F43" s="18"/>
      <c r="G43" s="18"/>
      <c r="H43" s="18"/>
      <c r="I43" s="18"/>
      <c r="J43" s="26"/>
      <c r="K43" s="24"/>
      <c r="L43" s="24"/>
      <c r="M43" s="25"/>
      <c r="N43" s="18"/>
      <c r="O43" s="19"/>
      <c r="P43" s="19"/>
      <c r="Q43" s="1"/>
      <c r="R43" s="1"/>
    </row>
    <row r="44" spans="1:25" s="2" customFormat="1" ht="409.6" customHeight="1">
      <c r="A44" s="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7"/>
      <c r="N44" s="18"/>
      <c r="O44" s="19"/>
      <c r="P44" s="19"/>
      <c r="Q44" s="1"/>
      <c r="R44" s="1"/>
    </row>
    <row r="45" spans="1:25" s="2" customFormat="1" ht="409.6" customHeight="1">
      <c r="A45" s="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7"/>
      <c r="N45" s="18"/>
      <c r="O45" s="19"/>
      <c r="P45" s="19"/>
      <c r="Q45" s="1"/>
      <c r="R45" s="1"/>
    </row>
    <row r="46" spans="1:25" s="2" customFormat="1" ht="409.6" customHeight="1">
      <c r="A46" s="8"/>
      <c r="B46" s="18"/>
      <c r="C46" s="18"/>
      <c r="D46" s="18"/>
      <c r="E46" s="18"/>
      <c r="F46" s="18"/>
      <c r="G46" s="18"/>
      <c r="H46" s="18"/>
      <c r="I46" s="18"/>
      <c r="J46" s="18"/>
      <c r="K46" s="22"/>
      <c r="L46" s="22"/>
      <c r="M46" s="25"/>
      <c r="N46" s="18"/>
      <c r="O46" s="19"/>
      <c r="P46" s="19"/>
      <c r="Q46" s="1"/>
      <c r="R46" s="1"/>
    </row>
    <row r="47" spans="1:25" s="2" customFormat="1" ht="409.6" customHeight="1">
      <c r="A47" s="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7"/>
      <c r="N47" s="18"/>
      <c r="O47" s="19"/>
      <c r="P47" s="19"/>
      <c r="Q47" s="1"/>
      <c r="R47" s="1"/>
    </row>
    <row r="48" spans="1:25" s="2" customFormat="1" ht="409.6" customHeight="1">
      <c r="A48" s="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7"/>
      <c r="N48" s="18"/>
      <c r="O48" s="19"/>
      <c r="P48" s="19"/>
      <c r="Q48" s="1"/>
      <c r="R48" s="1"/>
    </row>
    <row r="49" spans="1:18" s="2" customFormat="1" ht="409.6" customHeight="1">
      <c r="A49" s="8"/>
      <c r="B49" s="18"/>
      <c r="C49" s="18"/>
      <c r="D49" s="18"/>
      <c r="E49" s="18"/>
      <c r="F49" s="18"/>
      <c r="G49" s="26"/>
      <c r="H49" s="26"/>
      <c r="I49" s="26"/>
      <c r="J49" s="26"/>
      <c r="K49" s="26"/>
      <c r="L49" s="24"/>
      <c r="M49" s="25"/>
      <c r="N49" s="18"/>
      <c r="O49" s="19"/>
      <c r="P49" s="19"/>
      <c r="Q49" s="1"/>
      <c r="R49" s="1"/>
    </row>
    <row r="50" spans="1:18" s="2" customFormat="1" ht="409.6" customHeight="1">
      <c r="A50" s="8"/>
      <c r="B50" s="18"/>
      <c r="C50" s="18"/>
      <c r="D50" s="18"/>
      <c r="E50" s="18"/>
      <c r="F50" s="18"/>
      <c r="G50" s="26"/>
      <c r="H50" s="26"/>
      <c r="I50" s="26"/>
      <c r="J50" s="26"/>
      <c r="K50" s="26"/>
      <c r="L50" s="24"/>
      <c r="M50" s="25"/>
      <c r="N50" s="18"/>
      <c r="O50" s="19"/>
      <c r="P50" s="19"/>
      <c r="Q50" s="1"/>
      <c r="R50" s="1"/>
    </row>
    <row r="51" spans="1:18" s="2" customFormat="1" ht="409.6" customHeight="1">
      <c r="A51" s="8"/>
      <c r="B51" s="18"/>
      <c r="C51" s="18"/>
      <c r="D51" s="18"/>
      <c r="E51" s="18"/>
      <c r="F51" s="18"/>
      <c r="G51" s="26"/>
      <c r="H51" s="26"/>
      <c r="I51" s="26"/>
      <c r="J51" s="26"/>
      <c r="K51" s="24"/>
      <c r="L51" s="24"/>
      <c r="M51" s="25"/>
      <c r="N51" s="18"/>
      <c r="O51" s="19"/>
      <c r="P51" s="19"/>
      <c r="Q51" s="1"/>
      <c r="R51" s="1"/>
    </row>
    <row r="52" spans="1:18" s="2" customFormat="1" ht="409.6" customHeight="1">
      <c r="A52" s="8"/>
      <c r="B52" s="18"/>
      <c r="C52" s="18"/>
      <c r="D52" s="18"/>
      <c r="E52" s="18"/>
      <c r="F52" s="18"/>
      <c r="G52" s="26"/>
      <c r="H52" s="26"/>
      <c r="I52" s="26"/>
      <c r="J52" s="26"/>
      <c r="K52" s="26"/>
      <c r="L52" s="18"/>
      <c r="M52" s="17"/>
      <c r="N52" s="18"/>
      <c r="O52" s="19"/>
      <c r="P52" s="19"/>
      <c r="Q52" s="1"/>
      <c r="R52" s="1"/>
    </row>
    <row r="53" spans="1:18" s="2" customFormat="1" ht="409.6" customHeight="1">
      <c r="A53" s="8"/>
      <c r="B53" s="18"/>
      <c r="C53" s="18"/>
      <c r="D53" s="18"/>
      <c r="E53" s="18"/>
      <c r="F53" s="18"/>
      <c r="G53" s="26"/>
      <c r="H53" s="26"/>
      <c r="I53" s="26"/>
      <c r="J53" s="26"/>
      <c r="K53" s="26"/>
      <c r="L53" s="18"/>
      <c r="M53" s="17"/>
      <c r="N53" s="18"/>
      <c r="O53" s="19"/>
      <c r="P53" s="19"/>
      <c r="Q53" s="1"/>
      <c r="R53" s="1"/>
    </row>
    <row r="54" spans="1:18" s="2" customFormat="1" ht="409.6" customHeight="1">
      <c r="A54" s="8"/>
      <c r="B54" s="18"/>
      <c r="C54" s="18"/>
      <c r="D54" s="18"/>
      <c r="E54" s="18"/>
      <c r="F54" s="18"/>
      <c r="G54" s="26"/>
      <c r="H54" s="26"/>
      <c r="I54" s="26"/>
      <c r="J54" s="26"/>
      <c r="K54" s="24"/>
      <c r="L54" s="24"/>
      <c r="M54" s="25"/>
      <c r="N54" s="18"/>
      <c r="O54" s="19"/>
      <c r="P54" s="19"/>
      <c r="Q54" s="1"/>
      <c r="R54" s="1"/>
    </row>
    <row r="55" spans="1:18" s="2" customFormat="1" ht="409.6" customHeight="1">
      <c r="A55" s="8"/>
      <c r="B55" s="18"/>
      <c r="C55" s="18"/>
      <c r="D55" s="18"/>
      <c r="E55" s="18"/>
      <c r="F55" s="18"/>
      <c r="G55" s="26"/>
      <c r="H55" s="26"/>
      <c r="I55" s="26"/>
      <c r="J55" s="26"/>
      <c r="K55" s="26"/>
      <c r="L55" s="18"/>
      <c r="M55" s="17"/>
      <c r="N55" s="18"/>
      <c r="O55" s="19"/>
      <c r="P55" s="19"/>
      <c r="Q55" s="1"/>
      <c r="R55" s="1"/>
    </row>
    <row r="56" spans="1:18" s="2" customFormat="1" ht="409.6" customHeight="1">
      <c r="A56" s="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7"/>
      <c r="N56" s="18"/>
      <c r="O56" s="19"/>
      <c r="P56" s="19"/>
      <c r="Q56" s="1"/>
      <c r="R56" s="1"/>
    </row>
    <row r="57" spans="1:18" s="2" customFormat="1" ht="409.6" customHeight="1">
      <c r="A57" s="8"/>
      <c r="B57" s="18"/>
      <c r="C57" s="18"/>
      <c r="D57" s="18"/>
      <c r="E57" s="18"/>
      <c r="F57" s="18"/>
      <c r="G57" s="26"/>
      <c r="H57" s="26"/>
      <c r="I57" s="26"/>
      <c r="J57" s="26"/>
      <c r="K57" s="24"/>
      <c r="L57" s="24"/>
      <c r="M57" s="25"/>
      <c r="N57" s="18"/>
      <c r="O57" s="19"/>
      <c r="P57" s="19"/>
      <c r="Q57" s="1"/>
      <c r="R57" s="1"/>
    </row>
    <row r="58" spans="1:18" s="2" customFormat="1" ht="409.6" customHeight="1">
      <c r="A58" s="8"/>
      <c r="B58" s="18"/>
      <c r="C58" s="18"/>
      <c r="D58" s="18"/>
      <c r="E58" s="18"/>
      <c r="F58" s="18"/>
      <c r="G58" s="26"/>
      <c r="H58" s="28"/>
      <c r="I58" s="26"/>
      <c r="J58" s="18"/>
      <c r="K58" s="22"/>
      <c r="L58" s="22"/>
      <c r="M58" s="25"/>
      <c r="N58" s="18"/>
      <c r="O58" s="19"/>
      <c r="P58" s="19"/>
      <c r="Q58" s="1"/>
      <c r="R58" s="1"/>
    </row>
    <row r="59" spans="1:18" s="2" customFormat="1" ht="409.6" customHeight="1">
      <c r="A59" s="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7"/>
      <c r="N59" s="18"/>
      <c r="O59" s="19"/>
      <c r="P59" s="19"/>
      <c r="Q59" s="1"/>
      <c r="R59" s="1"/>
    </row>
    <row r="60" spans="1:18" s="2" customFormat="1" ht="409.6" customHeight="1">
      <c r="A60" s="8"/>
      <c r="B60" s="18"/>
      <c r="C60" s="18"/>
      <c r="D60" s="18"/>
      <c r="E60" s="18"/>
      <c r="F60" s="18"/>
      <c r="G60" s="26"/>
      <c r="H60" s="26"/>
      <c r="I60" s="26"/>
      <c r="J60" s="26"/>
      <c r="K60" s="24"/>
      <c r="L60" s="24"/>
      <c r="M60" s="25"/>
      <c r="N60" s="18"/>
      <c r="O60" s="19"/>
      <c r="P60" s="19"/>
      <c r="Q60" s="1"/>
      <c r="R60" s="1"/>
    </row>
    <row r="61" spans="1:18" s="2" customFormat="1" ht="409.6" customHeight="1">
      <c r="A61" s="8"/>
      <c r="B61" s="18"/>
      <c r="C61" s="18"/>
      <c r="D61" s="18"/>
      <c r="E61" s="18"/>
      <c r="F61" s="18"/>
      <c r="G61" s="26"/>
      <c r="H61" s="28"/>
      <c r="I61" s="26"/>
      <c r="J61" s="18"/>
      <c r="K61" s="22"/>
      <c r="L61" s="22"/>
      <c r="M61" s="25"/>
      <c r="N61" s="18"/>
      <c r="O61" s="19"/>
      <c r="P61" s="19"/>
      <c r="Q61" s="1"/>
      <c r="R61" s="1"/>
    </row>
    <row r="62" spans="1:18" s="2" customFormat="1" ht="409.6" customHeight="1">
      <c r="A62" s="8"/>
      <c r="B62" s="18"/>
      <c r="C62" s="18"/>
      <c r="D62" s="18"/>
      <c r="E62" s="18"/>
      <c r="F62" s="18"/>
      <c r="G62" s="26"/>
      <c r="H62" s="16"/>
      <c r="I62" s="26"/>
      <c r="J62" s="26"/>
      <c r="K62" s="26"/>
      <c r="L62" s="18"/>
      <c r="M62" s="17"/>
      <c r="N62" s="18"/>
      <c r="O62" s="19"/>
      <c r="P62" s="19"/>
      <c r="Q62" s="1"/>
      <c r="R62" s="1"/>
    </row>
    <row r="63" spans="1:18" s="2" customFormat="1" ht="409.6" customHeight="1">
      <c r="A63" s="8"/>
      <c r="B63" s="18"/>
      <c r="C63" s="18"/>
      <c r="D63" s="18"/>
      <c r="E63" s="18"/>
      <c r="F63" s="18"/>
      <c r="G63" s="26"/>
      <c r="H63" s="16"/>
      <c r="I63" s="26"/>
      <c r="J63" s="26"/>
      <c r="K63" s="26"/>
      <c r="L63" s="18"/>
      <c r="M63" s="25"/>
      <c r="N63" s="18"/>
      <c r="O63" s="19"/>
      <c r="P63" s="19"/>
      <c r="Q63" s="1"/>
      <c r="R63" s="1"/>
    </row>
    <row r="64" spans="1:18" s="2" customFormat="1" ht="409.6" customHeight="1">
      <c r="A64" s="8"/>
      <c r="B64" s="18"/>
      <c r="C64" s="18"/>
      <c r="D64" s="18"/>
      <c r="E64" s="18"/>
      <c r="F64" s="18"/>
      <c r="G64" s="26"/>
      <c r="H64" s="16"/>
      <c r="I64" s="26"/>
      <c r="J64" s="26"/>
      <c r="K64" s="26"/>
      <c r="L64" s="18"/>
      <c r="M64" s="29"/>
      <c r="N64" s="18"/>
      <c r="O64" s="19"/>
      <c r="P64" s="19"/>
      <c r="Q64" s="1"/>
      <c r="R64" s="1"/>
    </row>
    <row r="65" spans="1:18" s="2" customFormat="1" ht="409.6" customHeight="1">
      <c r="A65" s="8"/>
      <c r="B65" s="18"/>
      <c r="C65" s="20"/>
      <c r="D65" s="20"/>
      <c r="E65" s="20"/>
      <c r="F65" s="18"/>
      <c r="G65" s="26"/>
      <c r="H65" s="16"/>
      <c r="I65" s="26"/>
      <c r="J65" s="26"/>
      <c r="K65" s="26"/>
      <c r="L65" s="18"/>
      <c r="M65" s="17"/>
      <c r="N65" s="18"/>
      <c r="O65" s="19"/>
      <c r="P65" s="19"/>
      <c r="Q65" s="1"/>
      <c r="R65" s="1"/>
    </row>
    <row r="66" spans="1:18" s="2" customFormat="1" ht="409.6" customHeight="1">
      <c r="A66" s="9"/>
      <c r="B66" s="18"/>
      <c r="C66" s="18"/>
      <c r="D66" s="18"/>
      <c r="E66" s="18"/>
      <c r="F66" s="18"/>
      <c r="G66" s="18"/>
      <c r="H66" s="18"/>
      <c r="I66" s="18"/>
      <c r="J66" s="26"/>
      <c r="K66" s="26"/>
      <c r="L66" s="18"/>
      <c r="M66" s="25"/>
      <c r="N66" s="18"/>
      <c r="O66" s="19"/>
      <c r="P66" s="19"/>
      <c r="Q66" s="1"/>
      <c r="R66" s="1"/>
    </row>
    <row r="67" spans="1:18" s="2" customFormat="1" ht="409.6" customHeight="1">
      <c r="A67" s="8"/>
      <c r="B67" s="18"/>
      <c r="C67" s="30"/>
      <c r="D67" s="30"/>
      <c r="E67" s="30"/>
      <c r="F67" s="18"/>
      <c r="G67" s="18"/>
      <c r="H67" s="18"/>
      <c r="I67" s="18"/>
      <c r="J67" s="26"/>
      <c r="K67" s="24"/>
      <c r="L67" s="24"/>
      <c r="M67" s="25"/>
      <c r="N67" s="18"/>
      <c r="O67" s="19"/>
      <c r="P67" s="19"/>
      <c r="Q67" s="1"/>
      <c r="R67" s="1"/>
    </row>
    <row r="68" spans="1:18" s="2" customFormat="1" ht="409.6" customHeight="1">
      <c r="A68" s="9"/>
      <c r="B68" s="18"/>
      <c r="C68" s="18"/>
      <c r="D68" s="18"/>
      <c r="E68" s="18"/>
      <c r="F68" s="18"/>
      <c r="G68" s="26"/>
      <c r="H68" s="26"/>
      <c r="I68" s="26"/>
      <c r="J68" s="26"/>
      <c r="K68" s="24"/>
      <c r="L68" s="24"/>
      <c r="M68" s="25"/>
      <c r="N68" s="18"/>
      <c r="O68" s="19"/>
      <c r="P68" s="19"/>
      <c r="Q68" s="1"/>
      <c r="R68" s="1"/>
    </row>
    <row r="69" spans="1:18" s="2" customFormat="1" ht="409.6" customHeight="1">
      <c r="A69" s="9"/>
      <c r="B69" s="18"/>
      <c r="C69" s="20"/>
      <c r="D69" s="20"/>
      <c r="E69" s="20"/>
      <c r="F69" s="18"/>
      <c r="G69" s="26"/>
      <c r="H69" s="26"/>
      <c r="I69" s="26"/>
      <c r="J69" s="26"/>
      <c r="K69" s="26"/>
      <c r="L69" s="24"/>
      <c r="M69" s="25"/>
      <c r="N69" s="18"/>
      <c r="O69" s="19"/>
      <c r="P69" s="19"/>
      <c r="Q69" s="1"/>
      <c r="R69" s="1"/>
    </row>
    <row r="70" spans="1:18" s="2" customFormat="1" ht="409.6" customHeight="1">
      <c r="A70" s="9"/>
      <c r="B70" s="18"/>
      <c r="C70" s="18"/>
      <c r="D70" s="18"/>
      <c r="E70" s="18"/>
      <c r="F70" s="18"/>
      <c r="G70" s="26"/>
      <c r="H70" s="26"/>
      <c r="I70" s="26"/>
      <c r="J70" s="26"/>
      <c r="K70" s="26"/>
      <c r="L70" s="18"/>
      <c r="M70" s="17"/>
      <c r="N70" s="18"/>
      <c r="O70" s="19"/>
      <c r="P70" s="19"/>
      <c r="Q70" s="1"/>
      <c r="R70" s="1"/>
    </row>
    <row r="71" spans="1:18" s="2" customFormat="1" ht="409.6" customHeight="1">
      <c r="A71" s="8"/>
      <c r="B71" s="18"/>
      <c r="C71" s="18"/>
      <c r="D71" s="18"/>
      <c r="E71" s="18"/>
      <c r="F71" s="18"/>
      <c r="G71" s="26"/>
      <c r="H71" s="26"/>
      <c r="I71" s="26"/>
      <c r="J71" s="26"/>
      <c r="K71" s="24"/>
      <c r="L71" s="24"/>
      <c r="M71" s="25"/>
      <c r="N71" s="18"/>
      <c r="O71" s="19"/>
      <c r="P71" s="19"/>
      <c r="Q71" s="1"/>
      <c r="R71" s="1"/>
    </row>
    <row r="72" spans="1:18" s="2" customFormat="1" ht="409.6" customHeight="1">
      <c r="A72" s="8"/>
      <c r="B72" s="18"/>
      <c r="C72" s="20"/>
      <c r="D72" s="20"/>
      <c r="E72" s="20"/>
      <c r="F72" s="18"/>
      <c r="G72" s="26"/>
      <c r="H72" s="26"/>
      <c r="I72" s="26"/>
      <c r="J72" s="26"/>
      <c r="K72" s="26"/>
      <c r="L72" s="24"/>
      <c r="M72" s="25"/>
      <c r="N72" s="18"/>
      <c r="O72" s="19"/>
      <c r="P72" s="19"/>
      <c r="Q72" s="1"/>
      <c r="R72" s="1"/>
    </row>
    <row r="73" spans="1:18" s="2" customFormat="1" ht="409.6" customHeight="1">
      <c r="A73" s="9"/>
      <c r="B73" s="18"/>
      <c r="C73" s="22"/>
      <c r="D73" s="22"/>
      <c r="E73" s="22"/>
      <c r="F73" s="18"/>
      <c r="G73" s="18"/>
      <c r="H73" s="18"/>
      <c r="I73" s="18"/>
      <c r="J73" s="18"/>
      <c r="K73" s="18"/>
      <c r="L73" s="18"/>
      <c r="M73" s="17"/>
      <c r="N73" s="18"/>
      <c r="O73" s="19"/>
      <c r="P73" s="19"/>
      <c r="Q73" s="1"/>
      <c r="R73" s="1"/>
    </row>
    <row r="74" spans="1:18" s="2" customFormat="1" ht="409.6" customHeight="1">
      <c r="A74" s="14"/>
      <c r="B74" s="31"/>
      <c r="C74" s="20"/>
      <c r="D74" s="20"/>
      <c r="E74" s="20"/>
      <c r="F74" s="26"/>
      <c r="G74" s="32"/>
      <c r="H74" s="32"/>
      <c r="I74" s="32"/>
      <c r="J74" s="32"/>
      <c r="K74" s="33"/>
      <c r="L74" s="26"/>
      <c r="M74" s="28"/>
      <c r="N74" s="18"/>
      <c r="O74" s="19"/>
      <c r="P74" s="19"/>
      <c r="Q74" s="1"/>
      <c r="R74" s="1"/>
    </row>
    <row r="75" spans="1:18" s="2" customFormat="1" ht="409.6" customHeight="1">
      <c r="A75" s="13"/>
      <c r="B75" s="18"/>
      <c r="C75" s="20"/>
      <c r="D75" s="20"/>
      <c r="E75" s="20"/>
      <c r="F75" s="26"/>
      <c r="G75" s="32"/>
      <c r="H75" s="32"/>
      <c r="I75" s="32"/>
      <c r="J75" s="32"/>
      <c r="K75" s="32"/>
      <c r="L75" s="33"/>
      <c r="M75" s="34"/>
      <c r="N75" s="18"/>
      <c r="O75" s="19"/>
      <c r="P75" s="19"/>
      <c r="Q75" s="1"/>
      <c r="R75" s="1"/>
    </row>
    <row r="76" spans="1:18" s="2" customFormat="1" ht="409.6" customHeight="1">
      <c r="A76" s="12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7"/>
      <c r="N76" s="18"/>
      <c r="O76" s="19"/>
      <c r="P76" s="19"/>
      <c r="Q76" s="1"/>
      <c r="R76" s="1"/>
    </row>
    <row r="77" spans="1:18" s="2" customFormat="1" ht="409.6" customHeight="1">
      <c r="A77" s="13"/>
      <c r="B77" s="18"/>
      <c r="C77" s="18"/>
      <c r="D77" s="18"/>
      <c r="E77" s="18"/>
      <c r="F77" s="26"/>
      <c r="G77" s="32"/>
      <c r="H77" s="32"/>
      <c r="I77" s="32"/>
      <c r="J77" s="32"/>
      <c r="K77" s="32"/>
      <c r="L77" s="32"/>
      <c r="M77" s="34"/>
      <c r="N77" s="18"/>
      <c r="O77" s="19"/>
      <c r="P77" s="19"/>
      <c r="Q77" s="1"/>
      <c r="R77" s="1"/>
    </row>
    <row r="78" spans="1:18" s="2" customFormat="1" ht="409.6" customHeight="1">
      <c r="A78" s="12"/>
      <c r="B78" s="18"/>
      <c r="C78" s="22"/>
      <c r="D78" s="22"/>
      <c r="E78" s="22"/>
      <c r="F78" s="18"/>
      <c r="G78" s="18"/>
      <c r="H78" s="18"/>
      <c r="I78" s="18"/>
      <c r="J78" s="18"/>
      <c r="K78" s="18"/>
      <c r="L78" s="18"/>
      <c r="M78" s="17"/>
      <c r="N78" s="18"/>
      <c r="O78" s="19"/>
      <c r="P78" s="19"/>
      <c r="Q78" s="1"/>
      <c r="R78" s="1"/>
    </row>
    <row r="79" spans="1:18" s="2" customFormat="1" ht="409.6" customHeight="1">
      <c r="A79" s="8"/>
      <c r="B79" s="18"/>
      <c r="C79" s="18"/>
      <c r="D79" s="18"/>
      <c r="E79" s="18"/>
      <c r="F79" s="26"/>
      <c r="G79" s="26"/>
      <c r="H79" s="26"/>
      <c r="I79" s="26"/>
      <c r="J79" s="26"/>
      <c r="K79" s="26"/>
      <c r="L79" s="26"/>
      <c r="M79" s="28"/>
      <c r="N79" s="18"/>
      <c r="O79" s="19"/>
      <c r="P79" s="19"/>
      <c r="Q79" s="1"/>
      <c r="R79" s="1"/>
    </row>
    <row r="80" spans="1:18" s="2" customFormat="1" ht="409.6" customHeight="1">
      <c r="A80" s="13"/>
      <c r="B80" s="18"/>
      <c r="C80" s="18"/>
      <c r="D80" s="18"/>
      <c r="E80" s="18"/>
      <c r="F80" s="26"/>
      <c r="G80" s="26"/>
      <c r="H80" s="26"/>
      <c r="I80" s="26"/>
      <c r="J80" s="26"/>
      <c r="K80" s="26"/>
      <c r="L80" s="26"/>
      <c r="M80" s="28"/>
      <c r="N80" s="18"/>
      <c r="O80" s="19"/>
      <c r="P80" s="19"/>
      <c r="Q80" s="1"/>
      <c r="R80" s="1"/>
    </row>
    <row r="81" spans="1:18" s="2" customFormat="1" ht="409.6" customHeight="1">
      <c r="A81" s="12"/>
      <c r="B81" s="18"/>
      <c r="C81" s="20"/>
      <c r="D81" s="20"/>
      <c r="E81" s="20"/>
      <c r="F81" s="18"/>
      <c r="G81" s="32"/>
      <c r="H81" s="32"/>
      <c r="I81" s="32"/>
      <c r="J81" s="32"/>
      <c r="K81" s="32"/>
      <c r="L81" s="32"/>
      <c r="M81" s="34"/>
      <c r="N81" s="18"/>
      <c r="O81" s="19"/>
      <c r="P81" s="19"/>
      <c r="Q81" s="1"/>
      <c r="R81" s="1"/>
    </row>
    <row r="82" spans="1:18" s="2" customFormat="1" ht="409.6" customHeight="1">
      <c r="A82" s="9"/>
      <c r="B82" s="18"/>
      <c r="C82" s="20"/>
      <c r="D82" s="20"/>
      <c r="E82" s="20"/>
      <c r="F82" s="18"/>
      <c r="G82" s="18"/>
      <c r="H82" s="18"/>
      <c r="I82" s="18"/>
      <c r="J82" s="18"/>
      <c r="K82" s="18"/>
      <c r="L82" s="18"/>
      <c r="M82" s="17"/>
      <c r="N82" s="18"/>
      <c r="O82" s="19"/>
      <c r="P82" s="19"/>
      <c r="Q82" s="1"/>
      <c r="R82" s="1"/>
    </row>
    <row r="83" spans="1:18" s="2" customFormat="1" ht="409.6" customHeight="1">
      <c r="A83" s="8"/>
      <c r="B83" s="18"/>
      <c r="C83" s="18"/>
      <c r="D83" s="18"/>
      <c r="E83" s="18"/>
      <c r="F83" s="18"/>
      <c r="G83" s="26"/>
      <c r="H83" s="26"/>
      <c r="I83" s="26"/>
      <c r="J83" s="26"/>
      <c r="K83" s="24"/>
      <c r="L83" s="24"/>
      <c r="M83" s="25"/>
      <c r="N83" s="18"/>
      <c r="O83" s="19"/>
      <c r="P83" s="19"/>
      <c r="Q83" s="1"/>
      <c r="R83" s="1"/>
    </row>
    <row r="84" spans="1:18" s="2" customFormat="1" ht="409.6" customHeight="1">
      <c r="A84" s="8"/>
      <c r="B84" s="18"/>
      <c r="C84" s="18"/>
      <c r="D84" s="18"/>
      <c r="E84" s="18"/>
      <c r="F84" s="18"/>
      <c r="G84" s="26"/>
      <c r="H84" s="26"/>
      <c r="I84" s="26"/>
      <c r="J84" s="26"/>
      <c r="K84" s="26"/>
      <c r="L84" s="24"/>
      <c r="M84" s="25"/>
      <c r="N84" s="18"/>
      <c r="O84" s="19"/>
      <c r="P84" s="19"/>
      <c r="Q84" s="1"/>
      <c r="R84" s="1"/>
    </row>
    <row r="85" spans="1:18" s="2" customFormat="1" ht="409.6" customHeight="1">
      <c r="A85" s="4"/>
      <c r="B85" s="18"/>
      <c r="C85" s="35"/>
      <c r="D85" s="35"/>
      <c r="E85" s="35"/>
      <c r="F85" s="18"/>
      <c r="G85" s="18"/>
      <c r="H85" s="18"/>
      <c r="I85" s="18"/>
      <c r="J85" s="18"/>
      <c r="K85" s="18"/>
      <c r="L85" s="18"/>
      <c r="M85" s="17"/>
      <c r="N85" s="18"/>
      <c r="O85" s="19"/>
      <c r="P85" s="19"/>
      <c r="Q85" s="1"/>
      <c r="R85" s="1"/>
    </row>
    <row r="86" spans="1:18" s="4" customFormat="1" ht="409.6" customHeight="1">
      <c r="B86" s="18"/>
      <c r="C86" s="22"/>
      <c r="D86" s="22"/>
      <c r="E86" s="22"/>
      <c r="F86" s="18"/>
      <c r="G86" s="18"/>
      <c r="H86" s="18"/>
      <c r="I86" s="18"/>
      <c r="J86" s="26"/>
      <c r="K86" s="24"/>
      <c r="L86" s="24"/>
      <c r="M86" s="25"/>
      <c r="N86" s="18"/>
      <c r="O86" s="19"/>
      <c r="P86" s="19"/>
      <c r="Q86" s="1"/>
      <c r="R86" s="1"/>
    </row>
    <row r="87" spans="1:18" ht="409.6" customHeight="1">
      <c r="A87" s="9"/>
      <c r="B87" s="36"/>
      <c r="C87" s="22"/>
      <c r="D87" s="22"/>
      <c r="E87" s="22"/>
      <c r="F87" s="18"/>
      <c r="G87" s="18"/>
      <c r="H87" s="18"/>
      <c r="I87" s="18"/>
      <c r="J87" s="18"/>
      <c r="K87" s="26"/>
      <c r="L87" s="26"/>
      <c r="M87" s="25"/>
      <c r="N87" s="18"/>
      <c r="O87" s="19"/>
      <c r="P87" s="19"/>
    </row>
    <row r="88" spans="1:18" ht="409.6" customHeight="1">
      <c r="A88" s="9"/>
      <c r="B88" s="36"/>
      <c r="C88" s="22"/>
      <c r="D88" s="22"/>
      <c r="E88" s="22"/>
      <c r="F88" s="18"/>
      <c r="G88" s="18"/>
      <c r="H88" s="18"/>
      <c r="I88" s="18"/>
      <c r="J88" s="18"/>
      <c r="K88" s="26"/>
      <c r="L88" s="26"/>
      <c r="M88" s="68"/>
      <c r="N88" s="18"/>
      <c r="O88" s="19"/>
      <c r="P88" s="19"/>
    </row>
    <row r="89" spans="1:18" ht="409.6" customHeight="1">
      <c r="A89" s="9"/>
      <c r="B89" s="36"/>
      <c r="C89" s="37"/>
      <c r="D89" s="37"/>
      <c r="E89" s="37"/>
      <c r="F89" s="18"/>
      <c r="G89" s="18"/>
      <c r="H89" s="18"/>
      <c r="I89" s="18"/>
      <c r="J89" s="18"/>
      <c r="K89" s="26"/>
      <c r="L89" s="28"/>
      <c r="M89" s="70"/>
      <c r="N89" s="67"/>
      <c r="O89" s="19"/>
      <c r="P89" s="19"/>
    </row>
    <row r="90" spans="1:18" ht="409.6" customHeight="1">
      <c r="A90" s="9"/>
      <c r="B90" s="36"/>
      <c r="C90" s="38"/>
      <c r="D90" s="38"/>
      <c r="E90" s="38"/>
      <c r="F90" s="18"/>
      <c r="G90" s="18"/>
      <c r="H90" s="18"/>
      <c r="I90" s="18"/>
      <c r="J90" s="18"/>
      <c r="K90" s="26"/>
      <c r="L90" s="26"/>
      <c r="M90" s="69"/>
      <c r="N90" s="18"/>
      <c r="O90" s="19"/>
      <c r="P90" s="19"/>
    </row>
    <row r="91" spans="1:18" ht="409.6" customHeight="1">
      <c r="A91" s="9"/>
      <c r="B91" s="36"/>
      <c r="C91" s="39"/>
      <c r="D91" s="39"/>
      <c r="E91" s="39"/>
      <c r="F91" s="18"/>
      <c r="G91" s="18"/>
      <c r="H91" s="18"/>
      <c r="I91" s="18"/>
      <c r="J91" s="18"/>
      <c r="K91" s="26"/>
      <c r="L91" s="26"/>
      <c r="M91" s="25"/>
      <c r="N91" s="18"/>
      <c r="O91" s="19"/>
      <c r="P91" s="19"/>
    </row>
    <row r="92" spans="1:18" ht="409.6" customHeight="1">
      <c r="A92" s="9"/>
      <c r="B92" s="36"/>
      <c r="C92" s="40"/>
      <c r="D92" s="40"/>
      <c r="E92" s="40"/>
      <c r="F92" s="18"/>
      <c r="G92" s="18"/>
      <c r="H92" s="18"/>
      <c r="I92" s="18"/>
      <c r="J92" s="18"/>
      <c r="K92" s="26"/>
      <c r="L92" s="26"/>
      <c r="M92" s="25"/>
      <c r="N92" s="18"/>
      <c r="O92" s="19"/>
      <c r="P92" s="19"/>
    </row>
    <row r="93" spans="1:18" ht="409.6" customHeight="1">
      <c r="A93" s="9"/>
      <c r="B93" s="36"/>
      <c r="C93" s="27"/>
      <c r="D93" s="27"/>
      <c r="E93" s="27"/>
      <c r="F93" s="18"/>
      <c r="G93" s="18"/>
      <c r="H93" s="18"/>
      <c r="I93" s="18"/>
      <c r="J93" s="18"/>
      <c r="K93" s="26"/>
      <c r="L93" s="26"/>
      <c r="M93" s="41"/>
      <c r="N93" s="18"/>
      <c r="O93" s="19"/>
      <c r="P93" s="19"/>
    </row>
    <row r="94" spans="1:18">
      <c r="A94" s="9"/>
      <c r="B94" s="36"/>
      <c r="C94" s="27"/>
      <c r="D94" s="27"/>
      <c r="E94" s="27"/>
      <c r="F94" s="18"/>
      <c r="G94" s="18"/>
      <c r="H94" s="18"/>
      <c r="I94" s="18"/>
      <c r="J94" s="18"/>
      <c r="K94" s="26"/>
      <c r="L94" s="26"/>
      <c r="M94" s="28"/>
      <c r="N94" s="18"/>
      <c r="O94" s="19"/>
      <c r="P94" s="19"/>
    </row>
    <row r="95" spans="1:18">
      <c r="A95" s="9"/>
      <c r="B95" s="36"/>
      <c r="C95" s="27"/>
      <c r="D95" s="27"/>
      <c r="E95" s="27"/>
      <c r="F95" s="18"/>
      <c r="G95" s="18"/>
      <c r="H95" s="18"/>
      <c r="I95" s="18"/>
      <c r="J95" s="18"/>
      <c r="K95" s="26"/>
      <c r="L95" s="26"/>
      <c r="M95" s="28"/>
      <c r="N95" s="18"/>
      <c r="O95" s="19"/>
      <c r="P95" s="19"/>
    </row>
    <row r="96" spans="1:18">
      <c r="A96" s="9"/>
      <c r="B96" s="36"/>
      <c r="C96" s="27"/>
      <c r="D96" s="27"/>
      <c r="E96" s="27"/>
      <c r="F96" s="18"/>
      <c r="G96" s="18"/>
      <c r="H96" s="18"/>
      <c r="I96" s="18"/>
      <c r="J96" s="18"/>
      <c r="K96" s="26"/>
      <c r="L96" s="26"/>
      <c r="M96" s="28"/>
      <c r="N96" s="18"/>
      <c r="O96" s="19"/>
      <c r="P96" s="19"/>
    </row>
    <row r="97" spans="1:16">
      <c r="A97" s="11"/>
      <c r="B97" s="42"/>
      <c r="C97" s="43"/>
      <c r="D97" s="43"/>
      <c r="E97" s="43"/>
      <c r="F97" s="44"/>
      <c r="G97" s="44"/>
      <c r="H97" s="44"/>
      <c r="I97" s="44"/>
      <c r="J97" s="44"/>
      <c r="K97" s="45"/>
      <c r="L97" s="45"/>
      <c r="M97" s="45"/>
      <c r="N97" s="44"/>
      <c r="O97" s="44"/>
      <c r="P97" s="44"/>
    </row>
    <row r="98" spans="1:16">
      <c r="A98" s="11"/>
      <c r="B98" s="42"/>
      <c r="C98" s="43"/>
      <c r="D98" s="43"/>
      <c r="E98" s="43"/>
      <c r="F98" s="44"/>
      <c r="G98" s="44"/>
      <c r="H98" s="44"/>
      <c r="I98" s="46"/>
      <c r="J98" s="46"/>
      <c r="K98" s="46"/>
      <c r="L98" s="45"/>
      <c r="M98" s="45"/>
      <c r="N98" s="44"/>
      <c r="O98" s="44"/>
      <c r="P98" s="44"/>
    </row>
    <row r="99" spans="1:16">
      <c r="A99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</row>
    <row r="100" spans="1:16" ht="409.6" customHeight="1">
      <c r="A100" s="9"/>
      <c r="B100" s="36"/>
      <c r="C100" s="18"/>
      <c r="D100" s="18"/>
      <c r="E100" s="18"/>
      <c r="F100" s="18"/>
      <c r="G100" s="18"/>
      <c r="H100" s="18"/>
      <c r="I100" s="18"/>
      <c r="J100" s="18"/>
      <c r="K100" s="26"/>
      <c r="L100" s="26"/>
      <c r="M100" s="26"/>
      <c r="N100" s="18"/>
      <c r="O100" s="18"/>
      <c r="P100" s="18"/>
    </row>
    <row r="101" spans="1:16" ht="409.6" customHeight="1">
      <c r="A101" s="10"/>
      <c r="B101" s="26"/>
      <c r="C101" s="26"/>
      <c r="D101" s="26"/>
      <c r="E101" s="26"/>
      <c r="F101" s="18"/>
      <c r="G101" s="26"/>
      <c r="H101" s="26"/>
      <c r="I101" s="26"/>
      <c r="J101" s="26"/>
      <c r="K101" s="24"/>
      <c r="L101" s="24"/>
      <c r="M101" s="24"/>
      <c r="N101" s="18"/>
      <c r="O101" s="18"/>
      <c r="P101" s="18"/>
    </row>
    <row r="102" spans="1:16" ht="409.6" customHeight="1">
      <c r="A102" s="10"/>
      <c r="B102" s="26"/>
      <c r="C102" s="26"/>
      <c r="D102" s="26"/>
      <c r="E102" s="26"/>
      <c r="F102" s="18"/>
      <c r="G102" s="26"/>
      <c r="H102" s="26"/>
      <c r="I102" s="26"/>
      <c r="J102" s="26"/>
      <c r="K102" s="24"/>
      <c r="L102" s="24"/>
      <c r="M102" s="24"/>
      <c r="N102" s="18"/>
      <c r="O102" s="18"/>
      <c r="P102" s="18"/>
    </row>
    <row r="103" spans="1:16" ht="409.6" customHeight="1">
      <c r="A103" s="10"/>
      <c r="B103" s="26"/>
      <c r="C103" s="26"/>
      <c r="D103" s="26"/>
      <c r="E103" s="26"/>
      <c r="F103" s="18"/>
      <c r="G103" s="26"/>
      <c r="H103" s="26"/>
      <c r="I103" s="26"/>
      <c r="J103" s="26"/>
      <c r="K103" s="24"/>
      <c r="L103" s="24"/>
      <c r="M103" s="24"/>
      <c r="N103" s="18"/>
      <c r="O103" s="18"/>
      <c r="P103" s="18"/>
    </row>
    <row r="104" spans="1:16" ht="409.6" customHeight="1">
      <c r="A104" s="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1:16" ht="409.6" customHeight="1">
      <c r="A105" s="8"/>
      <c r="B105" s="18"/>
      <c r="C105" s="18"/>
      <c r="D105" s="18"/>
      <c r="E105" s="18"/>
      <c r="F105" s="18"/>
      <c r="G105" s="26"/>
      <c r="H105" s="26"/>
      <c r="I105" s="26"/>
      <c r="J105" s="26"/>
      <c r="K105" s="24"/>
      <c r="L105" s="22"/>
      <c r="M105" s="24"/>
      <c r="N105" s="18"/>
      <c r="O105" s="18"/>
      <c r="P105" s="18"/>
    </row>
    <row r="106" spans="1:16" ht="409.6" customHeight="1">
      <c r="A106" s="10"/>
      <c r="B106" s="26"/>
      <c r="C106" s="26"/>
      <c r="D106" s="26"/>
      <c r="E106" s="26"/>
      <c r="F106" s="18"/>
      <c r="G106" s="26"/>
      <c r="H106" s="26"/>
      <c r="I106" s="26"/>
      <c r="J106" s="26"/>
      <c r="K106" s="24"/>
      <c r="L106" s="24"/>
      <c r="M106" s="24"/>
      <c r="N106" s="18"/>
      <c r="O106" s="18"/>
      <c r="P106" s="18"/>
    </row>
    <row r="107" spans="1:16" ht="409.6" customHeight="1">
      <c r="A107" s="10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18"/>
      <c r="O107" s="18"/>
      <c r="P107" s="18"/>
    </row>
    <row r="108" spans="1:16" ht="409.6" customHeight="1">
      <c r="A108" s="10"/>
      <c r="B108" s="26"/>
      <c r="C108" s="26"/>
      <c r="D108" s="26"/>
      <c r="E108" s="26"/>
      <c r="F108" s="18"/>
      <c r="G108" s="26"/>
      <c r="H108" s="26"/>
      <c r="I108" s="26"/>
      <c r="J108" s="26"/>
      <c r="K108" s="24"/>
      <c r="L108" s="24"/>
      <c r="M108" s="24"/>
      <c r="N108" s="18"/>
      <c r="O108" s="18"/>
      <c r="P108" s="18"/>
    </row>
    <row r="109" spans="1:16" ht="409.6" customHeight="1">
      <c r="A109" s="10"/>
      <c r="B109" s="26"/>
      <c r="C109" s="26"/>
      <c r="D109" s="26"/>
      <c r="E109" s="26"/>
      <c r="F109" s="18"/>
      <c r="G109" s="26"/>
      <c r="H109" s="26"/>
      <c r="I109" s="26"/>
      <c r="J109" s="26"/>
      <c r="K109" s="24"/>
      <c r="L109" s="24"/>
      <c r="M109" s="24"/>
      <c r="N109" s="18"/>
      <c r="O109" s="18"/>
      <c r="P109" s="18"/>
    </row>
    <row r="110" spans="1:16" ht="409.6" customHeight="1">
      <c r="A110" s="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1:16" ht="409.6" customHeight="1">
      <c r="A111" s="8"/>
      <c r="B111" s="18"/>
      <c r="C111" s="18"/>
      <c r="D111" s="18"/>
      <c r="E111" s="18"/>
      <c r="F111" s="18"/>
      <c r="G111" s="18"/>
      <c r="H111" s="18"/>
      <c r="I111" s="18"/>
      <c r="J111" s="18"/>
      <c r="K111" s="24"/>
      <c r="L111" s="22"/>
      <c r="M111" s="24"/>
      <c r="N111" s="18"/>
      <c r="O111" s="18"/>
      <c r="P111" s="18"/>
    </row>
    <row r="112" spans="1:16" ht="409.6" customHeight="1">
      <c r="A112" s="8"/>
      <c r="B112" s="18"/>
      <c r="C112" s="18"/>
      <c r="D112" s="18"/>
      <c r="E112" s="18"/>
      <c r="F112" s="18"/>
      <c r="G112" s="18"/>
      <c r="H112" s="18"/>
      <c r="I112" s="18"/>
      <c r="J112" s="18"/>
      <c r="K112" s="22"/>
      <c r="L112" s="22"/>
      <c r="M112" s="24"/>
      <c r="N112" s="18"/>
      <c r="O112" s="18"/>
      <c r="P112" s="18"/>
    </row>
    <row r="113" spans="1:16" ht="409.6" customHeight="1">
      <c r="A113" s="9"/>
      <c r="B113" s="36"/>
      <c r="C113" s="22"/>
      <c r="D113" s="22"/>
      <c r="E113" s="22"/>
      <c r="F113" s="18"/>
      <c r="G113" s="18"/>
      <c r="H113" s="18"/>
      <c r="I113" s="18"/>
      <c r="J113" s="18"/>
      <c r="K113" s="26"/>
      <c r="L113" s="26"/>
      <c r="M113" s="24"/>
      <c r="N113" s="18"/>
      <c r="O113" s="18"/>
      <c r="P113" s="18"/>
    </row>
    <row r="114" spans="1:16" ht="409.6" customHeight="1">
      <c r="A114" s="9"/>
      <c r="B114" s="36"/>
      <c r="C114" s="22"/>
      <c r="D114" s="22"/>
      <c r="E114" s="22"/>
      <c r="F114" s="18"/>
      <c r="G114" s="18"/>
      <c r="H114" s="18"/>
      <c r="I114" s="18"/>
      <c r="J114" s="18"/>
      <c r="K114" s="26"/>
      <c r="L114" s="26"/>
      <c r="M114" s="24"/>
      <c r="N114" s="18"/>
      <c r="O114" s="18"/>
      <c r="P114" s="18"/>
    </row>
    <row r="115" spans="1:16" ht="409.6" customHeight="1">
      <c r="A115" s="9"/>
      <c r="B115" s="36"/>
      <c r="C115" s="22"/>
      <c r="D115" s="22"/>
      <c r="E115" s="22"/>
      <c r="F115" s="18"/>
      <c r="G115" s="18"/>
      <c r="H115" s="18"/>
      <c r="I115" s="18"/>
      <c r="J115" s="18"/>
      <c r="K115" s="26"/>
      <c r="L115" s="26"/>
      <c r="M115" s="24"/>
      <c r="N115" s="18"/>
      <c r="O115" s="18"/>
      <c r="P115" s="18"/>
    </row>
    <row r="116" spans="1:16" ht="409.6" customHeight="1">
      <c r="A116" s="9"/>
      <c r="B116" s="36"/>
      <c r="C116" s="37"/>
      <c r="D116" s="37"/>
      <c r="E116" s="37"/>
      <c r="F116" s="18"/>
      <c r="G116" s="18"/>
      <c r="H116" s="18"/>
      <c r="I116" s="18"/>
      <c r="J116" s="18"/>
      <c r="K116" s="26"/>
      <c r="L116" s="26"/>
      <c r="M116" s="24"/>
      <c r="N116" s="18"/>
      <c r="O116" s="18"/>
      <c r="P116" s="18"/>
    </row>
    <row r="117" spans="1:16" ht="409.6" customHeight="1">
      <c r="A117" s="9"/>
      <c r="B117" s="36"/>
      <c r="C117" s="38"/>
      <c r="D117" s="38"/>
      <c r="E117" s="38"/>
      <c r="F117" s="18"/>
      <c r="G117" s="18"/>
      <c r="H117" s="18"/>
      <c r="I117" s="18"/>
      <c r="J117" s="18"/>
      <c r="K117" s="26"/>
      <c r="L117" s="26"/>
      <c r="M117" s="24"/>
      <c r="N117" s="18"/>
      <c r="O117" s="18"/>
      <c r="P117" s="18"/>
    </row>
    <row r="118" spans="1:16" ht="409.6" customHeight="1">
      <c r="A118" s="9"/>
      <c r="B118" s="36"/>
      <c r="C118" s="39"/>
      <c r="D118" s="39"/>
      <c r="E118" s="39"/>
      <c r="F118" s="18"/>
      <c r="G118" s="18"/>
      <c r="H118" s="18"/>
      <c r="I118" s="18"/>
      <c r="J118" s="18"/>
      <c r="K118" s="26"/>
      <c r="L118" s="26"/>
      <c r="M118" s="24"/>
      <c r="N118" s="18"/>
      <c r="O118" s="18"/>
      <c r="P118" s="18"/>
    </row>
    <row r="119" spans="1:16" ht="409.6" customHeight="1">
      <c r="A119" s="9"/>
      <c r="B119" s="36"/>
      <c r="C119" s="40"/>
      <c r="D119" s="40"/>
      <c r="E119" s="40"/>
      <c r="F119" s="18"/>
      <c r="G119" s="18"/>
      <c r="H119" s="18"/>
      <c r="I119" s="18"/>
      <c r="J119" s="18"/>
      <c r="K119" s="26"/>
      <c r="L119" s="26"/>
      <c r="M119" s="48"/>
      <c r="N119" s="18"/>
      <c r="O119" s="18"/>
      <c r="P119" s="18"/>
    </row>
    <row r="120" spans="1:16" ht="409.6" customHeight="1">
      <c r="A120" s="9"/>
      <c r="B120" s="36"/>
      <c r="C120" s="18"/>
      <c r="D120" s="18"/>
      <c r="E120" s="18"/>
      <c r="F120" s="18"/>
      <c r="G120" s="18"/>
      <c r="H120" s="18"/>
      <c r="I120" s="18"/>
      <c r="J120" s="18"/>
      <c r="K120" s="26"/>
      <c r="L120" s="26"/>
      <c r="M120" s="26"/>
      <c r="N120" s="18"/>
      <c r="O120" s="18"/>
      <c r="P120" s="18"/>
    </row>
    <row r="121" spans="1:16" ht="409.6" customHeight="1">
      <c r="A121" s="9"/>
      <c r="B121" s="36"/>
      <c r="C121" s="27"/>
      <c r="D121" s="27"/>
      <c r="E121" s="27"/>
      <c r="F121" s="18"/>
      <c r="G121" s="18"/>
      <c r="H121" s="18"/>
      <c r="I121" s="18"/>
      <c r="J121" s="18"/>
      <c r="K121" s="26"/>
      <c r="L121" s="26"/>
      <c r="M121" s="26"/>
      <c r="N121" s="18"/>
      <c r="O121" s="18"/>
      <c r="P121" s="18"/>
    </row>
    <row r="122" spans="1:16" ht="409.6" customHeight="1">
      <c r="A122" s="9"/>
      <c r="B122" s="36"/>
      <c r="C122" s="27"/>
      <c r="D122" s="27"/>
      <c r="E122" s="27"/>
      <c r="F122" s="18"/>
      <c r="G122" s="18"/>
      <c r="H122" s="18"/>
      <c r="I122" s="18"/>
      <c r="J122" s="18"/>
      <c r="K122" s="26"/>
      <c r="L122" s="26"/>
      <c r="M122" s="26"/>
      <c r="N122" s="18"/>
      <c r="O122" s="18"/>
      <c r="P122" s="18"/>
    </row>
    <row r="123" spans="1:16" ht="409.6" customHeight="1">
      <c r="A123" s="8"/>
      <c r="B123" s="18"/>
      <c r="C123" s="18"/>
      <c r="D123" s="18"/>
      <c r="E123" s="18"/>
      <c r="F123" s="18"/>
      <c r="G123" s="18"/>
      <c r="H123" s="18"/>
      <c r="I123" s="18"/>
      <c r="J123" s="18"/>
      <c r="K123" s="22"/>
      <c r="L123" s="22"/>
      <c r="M123" s="24"/>
      <c r="N123" s="18"/>
      <c r="O123" s="18"/>
      <c r="P123" s="18"/>
    </row>
    <row r="124" spans="1:16" ht="409.6" customHeight="1">
      <c r="A124" s="8"/>
      <c r="B124" s="18"/>
      <c r="C124" s="18"/>
      <c r="D124" s="18"/>
      <c r="E124" s="18"/>
      <c r="F124" s="18"/>
      <c r="G124" s="18"/>
      <c r="H124" s="18"/>
      <c r="I124" s="18"/>
      <c r="J124" s="18"/>
      <c r="K124" s="22"/>
      <c r="L124" s="22"/>
      <c r="M124" s="24"/>
      <c r="N124" s="18"/>
      <c r="O124" s="18"/>
      <c r="P124" s="18"/>
    </row>
    <row r="125" spans="1:16" ht="409.6" customHeight="1">
      <c r="A125" s="8"/>
      <c r="B125" s="18"/>
      <c r="C125" s="18"/>
      <c r="D125" s="18"/>
      <c r="E125" s="18"/>
      <c r="F125" s="18"/>
      <c r="G125" s="18"/>
      <c r="H125" s="18"/>
      <c r="I125" s="18"/>
      <c r="J125" s="18"/>
      <c r="K125" s="22"/>
      <c r="L125" s="22"/>
      <c r="M125" s="24"/>
      <c r="N125" s="18"/>
      <c r="O125" s="18"/>
      <c r="P125" s="18"/>
    </row>
    <row r="126" spans="1:16" ht="409.6" customHeight="1">
      <c r="A126" s="10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18"/>
      <c r="O126" s="18"/>
      <c r="P126" s="18"/>
    </row>
    <row r="127" spans="1:16" ht="30" customHeight="1">
      <c r="A127" s="15"/>
      <c r="B127" s="36"/>
      <c r="C127" s="18"/>
      <c r="D127" s="18"/>
      <c r="E127" s="18"/>
      <c r="F127" s="18"/>
      <c r="G127" s="18"/>
      <c r="H127" s="23"/>
      <c r="I127" s="18"/>
      <c r="J127" s="18"/>
      <c r="K127" s="26"/>
      <c r="L127" s="19"/>
      <c r="M127" s="49"/>
      <c r="N127" s="18"/>
      <c r="O127" s="18"/>
      <c r="P127" s="18"/>
    </row>
    <row r="128" spans="1:16">
      <c r="A128" s="15"/>
      <c r="B128" s="36"/>
      <c r="C128" s="18"/>
      <c r="D128" s="18"/>
      <c r="E128" s="18"/>
      <c r="F128" s="18"/>
      <c r="G128" s="18"/>
      <c r="H128" s="19"/>
      <c r="I128" s="36"/>
      <c r="J128" s="50"/>
      <c r="K128" s="32"/>
      <c r="L128" s="19"/>
      <c r="M128" s="51"/>
      <c r="N128" s="50"/>
      <c r="O128" s="50"/>
      <c r="P128" s="50"/>
    </row>
    <row r="129" spans="1:16">
      <c r="A129" s="15"/>
      <c r="B129" s="36"/>
      <c r="C129" s="18"/>
      <c r="D129" s="18"/>
      <c r="E129" s="18"/>
      <c r="F129" s="18"/>
      <c r="G129" s="18"/>
      <c r="H129" s="19"/>
      <c r="I129" s="51"/>
      <c r="J129" s="50"/>
      <c r="K129" s="32"/>
      <c r="L129" s="32"/>
      <c r="M129" s="32"/>
      <c r="N129" s="50"/>
      <c r="O129" s="50"/>
      <c r="P129" s="50"/>
    </row>
    <row r="130" spans="1:16">
      <c r="A130" s="15"/>
      <c r="B130" s="36"/>
      <c r="C130" s="18"/>
      <c r="D130" s="18"/>
      <c r="E130" s="18"/>
      <c r="F130" s="18"/>
      <c r="G130" s="18"/>
      <c r="H130" s="19"/>
      <c r="I130" s="49"/>
      <c r="J130" s="50"/>
      <c r="K130" s="32"/>
      <c r="L130" s="32"/>
      <c r="M130" s="32"/>
      <c r="N130" s="50"/>
      <c r="O130" s="50"/>
      <c r="P130" s="50"/>
    </row>
    <row r="131" spans="1:16">
      <c r="A131" s="15"/>
      <c r="B131" s="36"/>
      <c r="C131" s="18"/>
      <c r="D131" s="18"/>
      <c r="E131" s="18"/>
      <c r="F131" s="18"/>
      <c r="G131" s="18"/>
      <c r="H131" s="19"/>
      <c r="I131" s="23"/>
      <c r="J131" s="50"/>
      <c r="K131" s="32"/>
      <c r="L131" s="32"/>
      <c r="M131" s="32"/>
      <c r="N131" s="50"/>
      <c r="O131" s="50"/>
      <c r="P131" s="50"/>
    </row>
    <row r="132" spans="1:16">
      <c r="A132" s="4"/>
      <c r="B132" s="18"/>
      <c r="C132" s="18"/>
      <c r="D132" s="18"/>
      <c r="E132" s="18"/>
      <c r="F132" s="18"/>
      <c r="G132" s="18"/>
      <c r="H132" s="19"/>
      <c r="I132" s="23"/>
      <c r="J132" s="18"/>
      <c r="K132" s="18"/>
      <c r="L132" s="18"/>
      <c r="M132" s="18"/>
      <c r="N132" s="18"/>
      <c r="O132" s="18"/>
      <c r="P132" s="18"/>
    </row>
    <row r="133" spans="1:16">
      <c r="A133" s="4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1:16" ht="30" customHeight="1">
      <c r="A134" s="15"/>
      <c r="B134" s="36"/>
      <c r="C134" s="18"/>
      <c r="D134" s="18"/>
      <c r="E134" s="18"/>
      <c r="F134" s="18"/>
      <c r="G134" s="18"/>
      <c r="H134" s="23"/>
      <c r="I134" s="52"/>
      <c r="J134" s="50"/>
      <c r="K134" s="32"/>
      <c r="L134" s="32"/>
      <c r="M134" s="32"/>
      <c r="N134" s="50"/>
      <c r="O134" s="50"/>
      <c r="P134" s="50"/>
    </row>
    <row r="135" spans="1:16">
      <c r="A135" s="15"/>
      <c r="B135" s="36"/>
      <c r="C135" s="18"/>
      <c r="D135" s="18"/>
      <c r="E135" s="18"/>
      <c r="F135" s="18"/>
      <c r="G135" s="18"/>
      <c r="H135" s="19"/>
      <c r="I135" s="36"/>
      <c r="J135" s="50"/>
      <c r="K135" s="32"/>
      <c r="L135" s="32"/>
      <c r="M135" s="32"/>
      <c r="N135" s="50"/>
      <c r="O135" s="50"/>
      <c r="P135" s="50"/>
    </row>
    <row r="136" spans="1:16">
      <c r="A136" s="15"/>
      <c r="B136" s="36"/>
      <c r="C136" s="18"/>
      <c r="D136" s="18"/>
      <c r="E136" s="18"/>
      <c r="F136" s="18"/>
      <c r="G136" s="18"/>
      <c r="H136" s="19"/>
      <c r="I136" s="50"/>
      <c r="J136" s="50"/>
      <c r="K136" s="32"/>
      <c r="L136" s="32"/>
      <c r="M136" s="32"/>
      <c r="N136" s="50"/>
      <c r="O136" s="50"/>
      <c r="P136" s="50"/>
    </row>
    <row r="137" spans="1:16">
      <c r="A137" s="15"/>
      <c r="B137" s="36"/>
      <c r="C137" s="18"/>
      <c r="D137" s="18"/>
      <c r="E137" s="18"/>
      <c r="F137" s="18"/>
      <c r="G137" s="18"/>
      <c r="H137" s="19"/>
      <c r="I137" s="49"/>
      <c r="J137" s="50"/>
      <c r="K137" s="32"/>
      <c r="L137" s="32"/>
      <c r="M137" s="32"/>
      <c r="N137" s="50"/>
      <c r="O137" s="50"/>
      <c r="P137" s="50"/>
    </row>
    <row r="138" spans="1:16">
      <c r="A138" s="15"/>
      <c r="B138" s="36"/>
      <c r="C138" s="18"/>
      <c r="D138" s="18"/>
      <c r="E138" s="18"/>
      <c r="F138" s="18"/>
      <c r="G138" s="53"/>
      <c r="H138" s="19"/>
      <c r="I138" s="23"/>
      <c r="J138" s="18"/>
      <c r="K138" s="26"/>
      <c r="L138" s="26"/>
      <c r="M138" s="26"/>
      <c r="N138" s="18"/>
      <c r="O138" s="18"/>
      <c r="P138" s="18"/>
    </row>
    <row r="139" spans="1:16">
      <c r="A139" s="15"/>
      <c r="B139" s="36"/>
      <c r="C139" s="18"/>
      <c r="D139" s="18"/>
      <c r="E139" s="18"/>
      <c r="F139" s="18"/>
      <c r="G139" s="53"/>
      <c r="H139" s="19"/>
      <c r="I139" s="23"/>
      <c r="J139" s="18"/>
      <c r="K139" s="26"/>
      <c r="L139" s="26"/>
      <c r="M139" s="26"/>
      <c r="N139" s="18"/>
      <c r="O139" s="18"/>
      <c r="P139" s="18"/>
    </row>
    <row r="140" spans="1:16">
      <c r="A140" s="15"/>
      <c r="B140" s="36"/>
      <c r="C140" s="18"/>
      <c r="D140" s="18"/>
      <c r="E140" s="18"/>
      <c r="F140" s="18"/>
      <c r="G140" s="18"/>
      <c r="H140" s="18"/>
      <c r="I140" s="18"/>
      <c r="J140" s="18"/>
      <c r="K140" s="26"/>
      <c r="L140" s="26"/>
      <c r="M140" s="26"/>
      <c r="N140" s="18"/>
      <c r="O140" s="18"/>
      <c r="P140" s="18"/>
    </row>
    <row r="141" spans="1:16">
      <c r="A141" s="15"/>
      <c r="B141" s="36"/>
      <c r="C141" s="18"/>
      <c r="D141" s="18"/>
      <c r="E141" s="18"/>
      <c r="F141" s="18"/>
      <c r="G141" s="18"/>
      <c r="H141" s="19"/>
      <c r="I141" s="54"/>
      <c r="J141" s="18"/>
      <c r="K141" s="26"/>
      <c r="L141" s="26"/>
      <c r="M141" s="26"/>
      <c r="N141" s="18"/>
      <c r="O141" s="18"/>
      <c r="P141" s="18"/>
    </row>
    <row r="142" spans="1:16">
      <c r="A142" s="15"/>
      <c r="B142" s="36"/>
      <c r="C142" s="18"/>
      <c r="D142" s="18"/>
      <c r="E142" s="18"/>
      <c r="F142" s="18"/>
      <c r="G142" s="18"/>
      <c r="H142" s="19"/>
      <c r="I142" s="18"/>
      <c r="J142" s="18"/>
      <c r="K142" s="26"/>
      <c r="L142" s="26"/>
      <c r="M142" s="26"/>
      <c r="N142" s="18"/>
      <c r="O142" s="18"/>
      <c r="P142" s="18"/>
    </row>
    <row r="143" spans="1:16">
      <c r="A143" s="15"/>
      <c r="B143" s="36"/>
      <c r="C143" s="18"/>
      <c r="D143" s="18"/>
      <c r="E143" s="18"/>
      <c r="F143" s="18"/>
      <c r="G143" s="18"/>
      <c r="H143" s="19"/>
      <c r="I143" s="23"/>
      <c r="J143" s="18"/>
      <c r="K143" s="26"/>
      <c r="L143" s="26"/>
      <c r="M143" s="26"/>
      <c r="N143" s="18"/>
      <c r="O143" s="18"/>
      <c r="P143" s="18"/>
    </row>
    <row r="144" spans="1:16">
      <c r="A144" s="15"/>
      <c r="B144" s="36"/>
      <c r="C144" s="18"/>
      <c r="D144" s="18"/>
      <c r="E144" s="18"/>
      <c r="F144" s="18"/>
      <c r="G144" s="18"/>
      <c r="H144" s="18"/>
      <c r="I144" s="18"/>
      <c r="J144" s="18"/>
      <c r="K144" s="26"/>
      <c r="L144" s="26"/>
      <c r="M144" s="26"/>
      <c r="N144" s="18"/>
      <c r="O144" s="18"/>
      <c r="P144" s="18"/>
    </row>
    <row r="145" spans="1:16">
      <c r="A145" s="5"/>
      <c r="B145" s="42"/>
      <c r="C145" s="44"/>
      <c r="D145" s="44"/>
      <c r="E145" s="44"/>
      <c r="F145" s="44"/>
      <c r="G145" s="44"/>
      <c r="H145" s="44"/>
      <c r="I145" s="44"/>
      <c r="J145" s="44"/>
      <c r="K145" s="45"/>
      <c r="L145" s="45"/>
      <c r="M145" s="45"/>
      <c r="N145" s="44"/>
      <c r="O145" s="44"/>
      <c r="P145" s="44"/>
    </row>
    <row r="146" spans="1:16">
      <c r="B146" s="44"/>
      <c r="C146" s="44"/>
      <c r="D146" s="44"/>
      <c r="E146" s="44"/>
      <c r="F146" s="44"/>
      <c r="G146" s="44"/>
      <c r="H146" s="44"/>
      <c r="I146" s="44"/>
      <c r="J146" s="44"/>
      <c r="K146" s="45"/>
      <c r="L146" s="45"/>
      <c r="M146" s="45"/>
      <c r="N146" s="44"/>
      <c r="O146" s="44"/>
      <c r="P146" s="44"/>
    </row>
    <row r="147" spans="1:16">
      <c r="B147" s="44"/>
      <c r="C147" s="44"/>
      <c r="D147" s="44"/>
      <c r="E147" s="44"/>
      <c r="F147" s="44"/>
      <c r="G147" s="44"/>
      <c r="H147" s="44"/>
      <c r="I147" s="44"/>
      <c r="J147" s="44"/>
      <c r="K147" s="45"/>
      <c r="L147" s="45"/>
      <c r="M147" s="45"/>
      <c r="N147" s="44"/>
      <c r="O147" s="44"/>
      <c r="P147" s="44"/>
    </row>
    <row r="148" spans="1:16"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</row>
    <row r="149" spans="1:16"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</row>
    <row r="150" spans="1:16">
      <c r="B150" s="22" t="s">
        <v>11</v>
      </c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1:16">
      <c r="B151" s="18"/>
      <c r="C151" s="18"/>
      <c r="D151" s="18"/>
      <c r="E151" s="18"/>
      <c r="F151" s="18"/>
      <c r="G151" s="18"/>
      <c r="H151" s="21" t="s">
        <v>1</v>
      </c>
      <c r="I151" s="21" t="s">
        <v>2</v>
      </c>
      <c r="J151" s="21" t="s">
        <v>3</v>
      </c>
      <c r="K151" s="21" t="s">
        <v>4</v>
      </c>
      <c r="L151" s="21" t="s">
        <v>0</v>
      </c>
      <c r="M151" s="18" t="s">
        <v>13</v>
      </c>
      <c r="N151" s="18"/>
      <c r="O151" s="18"/>
      <c r="P151" s="18"/>
    </row>
    <row r="152" spans="1:16" ht="38.25">
      <c r="B152" s="18"/>
      <c r="C152" s="18"/>
      <c r="D152" s="18"/>
      <c r="E152" s="18"/>
      <c r="F152" s="18"/>
      <c r="G152" s="18"/>
      <c r="H152" s="19" t="s">
        <v>6</v>
      </c>
      <c r="I152" s="49">
        <v>39485.730000000003</v>
      </c>
      <c r="J152" s="55">
        <v>842.97</v>
      </c>
      <c r="K152" s="19">
        <f>SUM(I152:J152)</f>
        <v>40328.700000000004</v>
      </c>
      <c r="L152" s="19">
        <f>K152*0.2</f>
        <v>8065.7400000000016</v>
      </c>
      <c r="M152" s="19">
        <f>SUM(K152:L152)</f>
        <v>48394.44</v>
      </c>
      <c r="N152" s="18"/>
      <c r="O152" s="18"/>
      <c r="P152" s="18"/>
    </row>
    <row r="153" spans="1:16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1:16" ht="38.25">
      <c r="B154" s="18"/>
      <c r="C154" s="18"/>
      <c r="D154" s="18"/>
      <c r="E154" s="18"/>
      <c r="F154" s="18"/>
      <c r="G154" s="18"/>
      <c r="H154" s="19" t="s">
        <v>10</v>
      </c>
      <c r="I154" s="49">
        <v>13413.79</v>
      </c>
      <c r="J154" s="36">
        <v>402.41</v>
      </c>
      <c r="K154" s="19">
        <f>SUM(I154:J154)</f>
        <v>13816.2</v>
      </c>
      <c r="L154" s="19">
        <f>K154*0.2</f>
        <v>2763.2400000000002</v>
      </c>
      <c r="M154" s="19">
        <f>SUM(K154:L154)</f>
        <v>16579.440000000002</v>
      </c>
      <c r="N154" s="18"/>
      <c r="O154" s="18"/>
      <c r="P154" s="18"/>
    </row>
    <row r="155" spans="1:16">
      <c r="B155" s="18"/>
      <c r="C155" s="18"/>
      <c r="D155" s="18"/>
      <c r="E155" s="18"/>
      <c r="F155" s="18"/>
      <c r="G155" s="18"/>
      <c r="H155" s="19"/>
      <c r="I155" s="19"/>
      <c r="J155" s="19"/>
      <c r="K155" s="19"/>
      <c r="L155" s="19"/>
      <c r="M155" s="19"/>
      <c r="N155" s="18"/>
      <c r="O155" s="18"/>
      <c r="P155" s="18"/>
    </row>
    <row r="156" spans="1:16" ht="25.5">
      <c r="B156" s="18"/>
      <c r="C156" s="18"/>
      <c r="D156" s="18"/>
      <c r="E156" s="18"/>
      <c r="F156" s="18"/>
      <c r="G156" s="18"/>
      <c r="H156" s="19" t="s">
        <v>12</v>
      </c>
      <c r="I156" s="19">
        <v>7890.37</v>
      </c>
      <c r="J156" s="18"/>
      <c r="K156" s="19">
        <v>7890.37</v>
      </c>
      <c r="L156" s="19"/>
      <c r="M156" s="19">
        <f>SUM(K156:L156)</f>
        <v>7890.37</v>
      </c>
      <c r="N156" s="18"/>
      <c r="O156" s="18"/>
      <c r="P156" s="18"/>
    </row>
    <row r="157" spans="1:16">
      <c r="B157" s="18"/>
      <c r="C157" s="18"/>
      <c r="D157" s="18"/>
      <c r="E157" s="18"/>
      <c r="F157" s="18"/>
      <c r="G157" s="18"/>
      <c r="H157" s="18"/>
      <c r="I157" s="19">
        <f>SUM(I152:I156)</f>
        <v>60789.890000000007</v>
      </c>
      <c r="J157" s="19">
        <f>SUM(J152:J156)</f>
        <v>1245.3800000000001</v>
      </c>
      <c r="K157" s="19">
        <f>SUM(K152:K156)</f>
        <v>62035.270000000011</v>
      </c>
      <c r="L157" s="18"/>
      <c r="M157" s="19"/>
      <c r="N157" s="18"/>
      <c r="O157" s="18"/>
      <c r="P157" s="18"/>
    </row>
    <row r="158" spans="1:16">
      <c r="B158" s="18"/>
      <c r="C158" s="18"/>
      <c r="D158" s="18"/>
      <c r="E158" s="18"/>
      <c r="F158" s="18"/>
      <c r="G158" s="18"/>
      <c r="H158" s="19"/>
      <c r="I158" s="26"/>
      <c r="J158" s="18"/>
      <c r="K158" s="19"/>
      <c r="L158" s="19"/>
      <c r="M158" s="19"/>
      <c r="N158" s="18"/>
      <c r="O158" s="18"/>
      <c r="P158" s="18"/>
    </row>
    <row r="159" spans="1:16">
      <c r="B159" s="18"/>
      <c r="C159" s="18"/>
      <c r="D159" s="18"/>
      <c r="E159" s="18"/>
      <c r="F159" s="18"/>
      <c r="G159" s="18"/>
      <c r="H159" s="19" t="s">
        <v>7</v>
      </c>
      <c r="I159" s="26">
        <v>800</v>
      </c>
      <c r="J159" s="18"/>
      <c r="K159" s="19">
        <f>SUM(I159:J159)</f>
        <v>800</v>
      </c>
      <c r="L159" s="19">
        <f>K159*0.2</f>
        <v>160</v>
      </c>
      <c r="M159" s="19">
        <f>SUM(K159:L159)</f>
        <v>960</v>
      </c>
      <c r="N159" s="18"/>
      <c r="O159" s="18"/>
      <c r="P159" s="18"/>
    </row>
    <row r="160" spans="1:16" ht="25.5">
      <c r="B160" s="18"/>
      <c r="C160" s="18"/>
      <c r="D160" s="18"/>
      <c r="E160" s="18"/>
      <c r="F160" s="18"/>
      <c r="G160" s="18"/>
      <c r="H160" s="19" t="s">
        <v>17</v>
      </c>
      <c r="I160" s="26"/>
      <c r="J160" s="18"/>
      <c r="K160" s="19"/>
      <c r="L160" s="19">
        <f>SUM(L152:L159)</f>
        <v>10988.980000000001</v>
      </c>
      <c r="M160" s="19"/>
      <c r="N160" s="18"/>
      <c r="O160" s="18"/>
      <c r="P160" s="18"/>
    </row>
    <row r="161" spans="2:16">
      <c r="B161" s="18"/>
      <c r="C161" s="18"/>
      <c r="D161" s="18"/>
      <c r="E161" s="18"/>
      <c r="F161" s="18"/>
      <c r="G161" s="18"/>
      <c r="H161" s="19" t="s">
        <v>14</v>
      </c>
      <c r="I161" s="18"/>
      <c r="J161" s="18"/>
      <c r="K161" s="18"/>
      <c r="L161" s="18"/>
      <c r="M161" s="18">
        <v>36031.94</v>
      </c>
      <c r="N161" s="18"/>
      <c r="O161" s="18"/>
      <c r="P161" s="18"/>
    </row>
    <row r="162" spans="2:16">
      <c r="B162" s="18"/>
      <c r="C162" s="18"/>
      <c r="D162" s="18"/>
      <c r="E162" s="18"/>
      <c r="F162" s="18"/>
      <c r="G162" s="18"/>
      <c r="H162" s="19" t="s">
        <v>16</v>
      </c>
      <c r="I162" s="18"/>
      <c r="J162" s="18"/>
      <c r="K162" s="18"/>
      <c r="L162" s="18"/>
      <c r="M162" s="26">
        <v>22237.5</v>
      </c>
      <c r="N162" s="18"/>
      <c r="O162" s="18"/>
      <c r="P162" s="18"/>
    </row>
    <row r="163" spans="2:16" ht="25.5">
      <c r="B163" s="18"/>
      <c r="C163" s="18"/>
      <c r="D163" s="18"/>
      <c r="E163" s="18"/>
      <c r="F163" s="18"/>
      <c r="G163" s="18"/>
      <c r="H163" s="19" t="s">
        <v>21</v>
      </c>
      <c r="I163" s="18"/>
      <c r="J163" s="18"/>
      <c r="K163" s="18"/>
      <c r="L163" s="18"/>
      <c r="M163" s="26">
        <v>5861.22</v>
      </c>
      <c r="N163" s="18"/>
      <c r="O163" s="18"/>
      <c r="P163" s="18"/>
    </row>
    <row r="164" spans="2:16" ht="25.5">
      <c r="B164" s="18"/>
      <c r="C164" s="18"/>
      <c r="D164" s="18"/>
      <c r="E164" s="18"/>
      <c r="F164" s="18"/>
      <c r="G164" s="18"/>
      <c r="H164" s="19" t="s">
        <v>18</v>
      </c>
      <c r="I164" s="18"/>
      <c r="J164" s="18"/>
      <c r="K164" s="18"/>
      <c r="L164" s="18"/>
      <c r="M164" s="26">
        <v>1591.49</v>
      </c>
      <c r="N164" s="18"/>
      <c r="O164" s="18"/>
      <c r="P164" s="18"/>
    </row>
    <row r="165" spans="2:16" ht="25.5">
      <c r="B165" s="18"/>
      <c r="C165" s="18"/>
      <c r="D165" s="18"/>
      <c r="E165" s="18"/>
      <c r="F165" s="18"/>
      <c r="G165" s="18"/>
      <c r="H165" s="19" t="s">
        <v>22</v>
      </c>
      <c r="I165" s="18"/>
      <c r="J165" s="18"/>
      <c r="K165" s="18"/>
      <c r="L165" s="18"/>
      <c r="M165" s="26">
        <v>134.22</v>
      </c>
      <c r="N165" s="18"/>
      <c r="O165" s="18"/>
      <c r="P165" s="18"/>
    </row>
    <row r="166" spans="2:16">
      <c r="B166" s="18"/>
      <c r="C166" s="18"/>
      <c r="D166" s="18"/>
      <c r="E166" s="18"/>
      <c r="F166" s="18"/>
      <c r="G166" s="18"/>
      <c r="H166" s="22" t="s">
        <v>15</v>
      </c>
      <c r="I166" s="18"/>
      <c r="J166" s="18"/>
      <c r="K166" s="18"/>
      <c r="L166" s="18"/>
      <c r="M166" s="23">
        <f>SUM(M152:M165)</f>
        <v>139680.62</v>
      </c>
      <c r="N166" s="18"/>
      <c r="O166" s="18"/>
      <c r="P166" s="18"/>
    </row>
    <row r="167" spans="2:16">
      <c r="B167" s="18"/>
      <c r="C167" s="18"/>
      <c r="D167" s="18"/>
      <c r="E167" s="18"/>
      <c r="F167" s="18"/>
      <c r="G167" s="18"/>
      <c r="H167" s="19"/>
      <c r="I167" s="26"/>
      <c r="J167" s="18"/>
      <c r="K167" s="19"/>
      <c r="L167" s="19"/>
      <c r="M167" s="19"/>
      <c r="N167" s="18"/>
      <c r="O167" s="18"/>
      <c r="P167" s="18"/>
    </row>
    <row r="168" spans="2:16">
      <c r="B168" s="22" t="s">
        <v>19</v>
      </c>
      <c r="C168" s="18"/>
      <c r="D168" s="18"/>
      <c r="E168" s="18"/>
      <c r="F168" s="18"/>
      <c r="G168" s="18"/>
      <c r="H168" s="23"/>
      <c r="I168" s="18"/>
      <c r="J168" s="18"/>
      <c r="K168" s="18"/>
      <c r="L168" s="18"/>
      <c r="M168" s="22">
        <v>360319.38</v>
      </c>
      <c r="N168" s="18"/>
      <c r="O168" s="18"/>
      <c r="P168" s="18"/>
    </row>
    <row r="169" spans="2:16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</row>
    <row r="170" spans="2:16">
      <c r="B170" s="22" t="s">
        <v>20</v>
      </c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23">
        <f>SUM(M166:M169)</f>
        <v>500000</v>
      </c>
      <c r="N170" s="18"/>
      <c r="O170" s="18"/>
      <c r="P170" s="18"/>
    </row>
    <row r="171" spans="2:16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</row>
    <row r="172" spans="2:16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</row>
    <row r="173" spans="2:16">
      <c r="B173" s="18"/>
      <c r="C173" s="27"/>
      <c r="D173" s="27"/>
      <c r="E173" s="27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</row>
    <row r="174" spans="2:16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</row>
    <row r="175" spans="2:16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</row>
    <row r="176" spans="2:16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</row>
    <row r="177" spans="2:16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</row>
    <row r="178" spans="2:16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</row>
    <row r="179" spans="2:16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</row>
    <row r="180" spans="2:16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</row>
    <row r="181" spans="2:16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</row>
    <row r="182" spans="2:16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</row>
    <row r="183" spans="2:16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</row>
    <row r="184" spans="2:16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2:16">
      <c r="B185" s="18"/>
      <c r="C185" s="18"/>
      <c r="D185" s="18"/>
      <c r="E185" s="18"/>
      <c r="F185" s="18"/>
      <c r="G185" s="44"/>
      <c r="H185" s="44"/>
      <c r="I185" s="44"/>
      <c r="J185" s="44"/>
      <c r="K185" s="44"/>
      <c r="L185" s="44"/>
      <c r="M185" s="44"/>
      <c r="N185" s="44"/>
      <c r="O185" s="44"/>
      <c r="P185" s="44"/>
    </row>
    <row r="186" spans="2:16">
      <c r="B186" s="18"/>
      <c r="C186" s="18"/>
      <c r="D186" s="18"/>
      <c r="E186" s="18"/>
      <c r="F186" s="18"/>
      <c r="G186" s="44"/>
      <c r="H186" s="44"/>
      <c r="I186" s="44"/>
      <c r="J186" s="44"/>
      <c r="K186" s="44"/>
      <c r="L186" s="44"/>
      <c r="M186" s="44"/>
      <c r="N186" s="44"/>
      <c r="O186" s="44"/>
      <c r="P186" s="44"/>
    </row>
    <row r="187" spans="2:16">
      <c r="B187" s="18"/>
      <c r="C187" s="18"/>
      <c r="D187" s="18"/>
      <c r="E187" s="18"/>
      <c r="F187" s="18"/>
      <c r="G187" s="44"/>
      <c r="H187" s="44"/>
      <c r="I187" s="44"/>
      <c r="J187" s="44"/>
      <c r="K187" s="44"/>
      <c r="L187" s="44"/>
      <c r="M187" s="44"/>
      <c r="N187" s="44"/>
      <c r="O187" s="44"/>
      <c r="P187" s="44"/>
    </row>
    <row r="188" spans="2:16">
      <c r="B188" s="18"/>
      <c r="C188" s="18"/>
      <c r="D188" s="18"/>
      <c r="E188" s="18"/>
      <c r="F188" s="18"/>
      <c r="G188" s="44"/>
      <c r="H188" s="44"/>
      <c r="I188" s="44"/>
      <c r="J188" s="44"/>
      <c r="K188" s="44"/>
      <c r="L188" s="44"/>
      <c r="M188" s="44"/>
      <c r="N188" s="44"/>
      <c r="O188" s="44"/>
      <c r="P188" s="44"/>
    </row>
    <row r="189" spans="2:16">
      <c r="B189" s="18"/>
      <c r="C189" s="18"/>
      <c r="D189" s="18"/>
      <c r="E189" s="18"/>
      <c r="F189" s="18"/>
      <c r="G189" s="44"/>
      <c r="H189" s="44"/>
      <c r="I189" s="44"/>
      <c r="J189" s="44"/>
      <c r="K189" s="44"/>
      <c r="L189" s="44"/>
      <c r="M189" s="44"/>
      <c r="N189" s="44"/>
      <c r="O189" s="44"/>
      <c r="P189" s="44"/>
    </row>
    <row r="190" spans="2:16">
      <c r="B190" s="18"/>
      <c r="C190" s="18"/>
      <c r="D190" s="18"/>
      <c r="E190" s="18"/>
      <c r="F190" s="18"/>
      <c r="G190" s="44"/>
      <c r="H190" s="44"/>
      <c r="I190" s="44"/>
      <c r="J190" s="44"/>
      <c r="K190" s="44"/>
      <c r="L190" s="44"/>
      <c r="M190" s="44"/>
      <c r="N190" s="44"/>
      <c r="O190" s="44"/>
      <c r="P190" s="44"/>
    </row>
    <row r="191" spans="2:16">
      <c r="B191" s="18"/>
      <c r="C191" s="18"/>
      <c r="D191" s="18"/>
      <c r="E191" s="18"/>
      <c r="F191" s="18"/>
      <c r="G191" s="44"/>
      <c r="H191" s="44"/>
      <c r="I191" s="44"/>
      <c r="J191" s="44"/>
      <c r="K191" s="44"/>
      <c r="L191" s="44"/>
      <c r="M191" s="44"/>
      <c r="N191" s="44"/>
      <c r="O191" s="44"/>
      <c r="P191" s="44"/>
    </row>
    <row r="192" spans="2:16">
      <c r="B192" s="18"/>
      <c r="C192" s="18"/>
      <c r="D192" s="18"/>
      <c r="E192" s="18"/>
      <c r="F192" s="18"/>
    </row>
    <row r="193" spans="2:6">
      <c r="B193" s="18"/>
      <c r="C193" s="18"/>
      <c r="D193" s="18"/>
      <c r="E193" s="18"/>
      <c r="F193" s="18"/>
    </row>
    <row r="194" spans="2:6">
      <c r="B194" s="18"/>
      <c r="C194" s="18"/>
      <c r="D194" s="18"/>
      <c r="E194" s="18"/>
      <c r="F194" s="18"/>
    </row>
    <row r="195" spans="2:6">
      <c r="B195" s="18"/>
      <c r="C195" s="18"/>
      <c r="D195" s="18"/>
      <c r="E195" s="18"/>
      <c r="F195" s="18"/>
    </row>
    <row r="196" spans="2:6">
      <c r="B196" s="18"/>
      <c r="C196" s="18"/>
      <c r="D196" s="18"/>
      <c r="E196" s="18"/>
      <c r="F196" s="18"/>
    </row>
    <row r="197" spans="2:6">
      <c r="B197" s="18"/>
      <c r="C197" s="18"/>
      <c r="D197" s="18"/>
      <c r="E197" s="18"/>
      <c r="F197" s="18"/>
    </row>
    <row r="198" spans="2:6">
      <c r="B198" s="18"/>
      <c r="C198" s="18"/>
      <c r="D198" s="18"/>
      <c r="E198" s="18"/>
      <c r="F198" s="18"/>
    </row>
    <row r="199" spans="2:6">
      <c r="B199" s="18"/>
      <c r="C199" s="18"/>
      <c r="D199" s="18"/>
      <c r="E199" s="18"/>
      <c r="F199" s="18"/>
    </row>
    <row r="200" spans="2:6">
      <c r="B200" s="18"/>
      <c r="C200" s="18"/>
      <c r="D200" s="18"/>
      <c r="E200" s="18"/>
      <c r="F200" s="18"/>
    </row>
    <row r="201" spans="2:6">
      <c r="B201" s="18"/>
      <c r="C201" s="18"/>
      <c r="D201" s="18"/>
      <c r="E201" s="18"/>
      <c r="F201" s="18"/>
    </row>
    <row r="202" spans="2:6">
      <c r="B202" s="18"/>
      <c r="C202" s="18"/>
      <c r="D202" s="18"/>
      <c r="E202" s="18"/>
      <c r="F202" s="18"/>
    </row>
    <row r="203" spans="2:6">
      <c r="B203" s="18"/>
      <c r="C203" s="18"/>
      <c r="D203" s="18"/>
      <c r="E203" s="18"/>
      <c r="F203" s="18"/>
    </row>
    <row r="204" spans="2:6">
      <c r="B204" s="18"/>
      <c r="C204" s="18"/>
      <c r="D204" s="18"/>
      <c r="E204" s="18"/>
      <c r="F204" s="18"/>
    </row>
    <row r="205" spans="2:6">
      <c r="B205" s="18"/>
      <c r="C205" s="18"/>
      <c r="D205" s="18"/>
      <c r="E205" s="18"/>
      <c r="F205" s="18"/>
    </row>
    <row r="206" spans="2:6">
      <c r="B206" s="18"/>
      <c r="C206" s="18"/>
      <c r="D206" s="18"/>
      <c r="E206" s="18"/>
      <c r="F206" s="18"/>
    </row>
    <row r="207" spans="2:6">
      <c r="B207" s="18"/>
      <c r="C207" s="18"/>
      <c r="D207" s="18"/>
      <c r="E207" s="18"/>
      <c r="F207" s="18"/>
    </row>
    <row r="208" spans="2:6">
      <c r="B208" s="18"/>
      <c r="C208" s="18"/>
      <c r="D208" s="18"/>
      <c r="E208" s="18"/>
      <c r="F208" s="18"/>
    </row>
    <row r="209" spans="2:6">
      <c r="B209" s="18"/>
      <c r="C209" s="20"/>
      <c r="D209" s="20"/>
      <c r="E209" s="20"/>
      <c r="F209" s="18"/>
    </row>
    <row r="210" spans="2:6">
      <c r="B210" s="18"/>
      <c r="C210" s="18"/>
      <c r="D210" s="18"/>
      <c r="E210" s="18"/>
      <c r="F210" s="18"/>
    </row>
    <row r="211" spans="2:6">
      <c r="B211" s="18"/>
      <c r="C211" s="30"/>
      <c r="D211" s="30"/>
      <c r="E211" s="30"/>
      <c r="F211" s="18"/>
    </row>
    <row r="212" spans="2:6">
      <c r="B212" s="18"/>
      <c r="C212" s="18"/>
      <c r="D212" s="18"/>
      <c r="E212" s="18"/>
      <c r="F212" s="18"/>
    </row>
    <row r="213" spans="2:6">
      <c r="B213" s="18"/>
      <c r="C213" s="20"/>
      <c r="D213" s="20"/>
      <c r="E213" s="20"/>
      <c r="F213" s="18"/>
    </row>
    <row r="214" spans="2:6">
      <c r="B214" s="18"/>
      <c r="C214" s="18"/>
      <c r="D214" s="18"/>
      <c r="E214" s="18"/>
      <c r="F214" s="18"/>
    </row>
    <row r="215" spans="2:6">
      <c r="B215" s="18"/>
      <c r="C215" s="18"/>
      <c r="D215" s="18"/>
      <c r="E215" s="18"/>
      <c r="F215" s="18"/>
    </row>
    <row r="216" spans="2:6">
      <c r="B216" s="18"/>
      <c r="C216" s="20"/>
      <c r="D216" s="20"/>
      <c r="E216" s="20"/>
      <c r="F216" s="18"/>
    </row>
    <row r="217" spans="2:6">
      <c r="B217" s="18"/>
      <c r="C217" s="22"/>
      <c r="D217" s="22"/>
      <c r="E217" s="22"/>
      <c r="F217" s="18"/>
    </row>
    <row r="218" spans="2:6">
      <c r="B218" s="31"/>
      <c r="C218" s="20"/>
      <c r="D218" s="20"/>
      <c r="E218" s="20"/>
      <c r="F218" s="26"/>
    </row>
    <row r="219" spans="2:6">
      <c r="B219" s="18"/>
      <c r="C219" s="20"/>
      <c r="D219" s="20"/>
      <c r="E219" s="20"/>
      <c r="F219" s="26"/>
    </row>
    <row r="220" spans="2:6">
      <c r="B220" s="18"/>
      <c r="C220" s="18"/>
      <c r="D220" s="18"/>
      <c r="E220" s="18"/>
      <c r="F220" s="18"/>
    </row>
    <row r="221" spans="2:6">
      <c r="B221" s="18"/>
      <c r="C221" s="18"/>
      <c r="D221" s="18"/>
      <c r="E221" s="18"/>
      <c r="F221" s="26"/>
    </row>
    <row r="222" spans="2:6">
      <c r="B222" s="18"/>
      <c r="C222" s="22"/>
      <c r="D222" s="22"/>
      <c r="E222" s="22"/>
      <c r="F222" s="18"/>
    </row>
    <row r="223" spans="2:6">
      <c r="B223" s="18"/>
      <c r="C223" s="18"/>
      <c r="D223" s="18"/>
      <c r="E223" s="18"/>
      <c r="F223" s="26"/>
    </row>
    <row r="224" spans="2:6">
      <c r="B224" s="18"/>
      <c r="C224" s="18"/>
      <c r="D224" s="18"/>
      <c r="E224" s="18"/>
      <c r="F224" s="26"/>
    </row>
    <row r="225" spans="2:6">
      <c r="B225" s="18"/>
      <c r="C225" s="20"/>
      <c r="D225" s="20"/>
      <c r="E225" s="20"/>
      <c r="F225" s="18"/>
    </row>
    <row r="226" spans="2:6">
      <c r="B226" s="18"/>
      <c r="C226" s="20"/>
      <c r="D226" s="20"/>
      <c r="E226" s="20"/>
      <c r="F226" s="18"/>
    </row>
    <row r="227" spans="2:6">
      <c r="B227" s="18"/>
      <c r="C227" s="18"/>
      <c r="D227" s="18"/>
      <c r="E227" s="18"/>
      <c r="F227" s="18"/>
    </row>
    <row r="228" spans="2:6">
      <c r="B228" s="18"/>
      <c r="C228" s="18"/>
      <c r="D228" s="18"/>
      <c r="E228" s="18"/>
      <c r="F228" s="18"/>
    </row>
    <row r="229" spans="2:6">
      <c r="B229" s="18"/>
      <c r="C229" s="35"/>
      <c r="D229" s="35"/>
      <c r="E229" s="35"/>
      <c r="F229" s="18"/>
    </row>
    <row r="230" spans="2:6">
      <c r="B230" s="18"/>
      <c r="C230" s="22"/>
      <c r="D230" s="22"/>
      <c r="E230" s="22"/>
      <c r="F230" s="18"/>
    </row>
    <row r="231" spans="2:6">
      <c r="B231" s="36"/>
      <c r="C231" s="22"/>
      <c r="D231" s="22"/>
      <c r="E231" s="22"/>
      <c r="F231" s="18"/>
    </row>
    <row r="232" spans="2:6">
      <c r="B232" s="36"/>
      <c r="C232" s="22"/>
      <c r="D232" s="22"/>
      <c r="E232" s="22"/>
      <c r="F232" s="18"/>
    </row>
    <row r="233" spans="2:6" ht="15.75">
      <c r="B233" s="36"/>
      <c r="C233" s="37"/>
      <c r="D233" s="37"/>
      <c r="E233" s="37"/>
      <c r="F233" s="18"/>
    </row>
    <row r="234" spans="2:6" ht="15.75">
      <c r="B234" s="36"/>
      <c r="C234" s="38"/>
      <c r="D234" s="38"/>
      <c r="E234" s="38"/>
      <c r="F234" s="18"/>
    </row>
    <row r="235" spans="2:6" ht="13.5">
      <c r="B235" s="36"/>
      <c r="C235" s="39"/>
      <c r="D235" s="39"/>
      <c r="E235" s="39"/>
      <c r="F235" s="18"/>
    </row>
    <row r="236" spans="2:6" ht="19.5">
      <c r="B236" s="36"/>
      <c r="C236" s="40"/>
      <c r="D236" s="40"/>
      <c r="E236" s="40"/>
      <c r="F236" s="18"/>
    </row>
    <row r="237" spans="2:6">
      <c r="B237" s="36"/>
      <c r="C237" s="27" t="s">
        <v>8</v>
      </c>
      <c r="D237" s="27"/>
      <c r="E237" s="27"/>
      <c r="F237" s="18"/>
    </row>
    <row r="238" spans="2:6">
      <c r="B238" s="36"/>
      <c r="C238" s="27" t="s">
        <v>9</v>
      </c>
      <c r="D238" s="27"/>
      <c r="E238" s="27"/>
      <c r="F238" s="18"/>
    </row>
  </sheetData>
  <phoneticPr fontId="0" type="noConversion"/>
  <pageMargins left="0" right="0" top="0.27559055118110237" bottom="0.9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 </cp:lastModifiedBy>
  <cp:lastPrinted>2018-11-05T07:52:54Z</cp:lastPrinted>
  <dcterms:created xsi:type="dcterms:W3CDTF">2009-01-05T08:39:32Z</dcterms:created>
  <dcterms:modified xsi:type="dcterms:W3CDTF">2018-11-05T07:54:21Z</dcterms:modified>
</cp:coreProperties>
</file>