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J82" i="1"/>
  <c r="I14"/>
  <c r="J14" s="1"/>
  <c r="I16"/>
  <c r="J16" s="1"/>
  <c r="I8"/>
  <c r="J8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 l="1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5"/>
  <c r="J15" s="1"/>
  <c r="I13"/>
  <c r="J13" s="1"/>
  <c r="I12"/>
  <c r="J12" s="1"/>
  <c r="I11"/>
  <c r="J11" s="1"/>
  <c r="I10"/>
  <c r="J10" s="1"/>
  <c r="I9"/>
  <c r="J9" s="1"/>
  <c r="I7"/>
  <c r="J7" s="1"/>
  <c r="I6"/>
  <c r="J6" s="1"/>
  <c r="I5"/>
  <c r="J5" s="1"/>
  <c r="J80" s="1"/>
  <c r="K215"/>
  <c r="L215" s="1"/>
  <c r="K217"/>
  <c r="L217" s="1"/>
  <c r="M217" s="1"/>
  <c r="M219"/>
  <c r="I220"/>
  <c r="J220"/>
  <c r="K222"/>
  <c r="L222" s="1"/>
  <c r="M222" s="1"/>
  <c r="K220" l="1"/>
  <c r="M215"/>
  <c r="M229" s="1"/>
  <c r="M233" s="1"/>
  <c r="L223"/>
</calcChain>
</file>

<file path=xl/sharedStrings.xml><?xml version="1.0" encoding="utf-8"?>
<sst xmlns="http://schemas.openxmlformats.org/spreadsheetml/2006/main" count="410" uniqueCount="187">
  <si>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</si>
  <si>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</si>
  <si>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</si>
  <si>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</si>
  <si>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</si>
  <si>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</si>
  <si>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</si>
  <si>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</si>
  <si>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</si>
  <si>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</si>
  <si>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</si>
  <si>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</si>
  <si>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</si>
  <si>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</si>
  <si>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</si>
  <si>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</si>
  <si>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</si>
  <si>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</si>
  <si>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</si>
  <si>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</si>
  <si>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</si>
  <si>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</si>
  <si>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</si>
  <si>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</si>
  <si>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</si>
  <si>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</si>
  <si>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sett.2016</t>
  </si>
  <si>
    <t>IT001E67475229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</si>
  <si>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</si>
  <si>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</si>
  <si>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</si>
  <si>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</si>
  <si>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</si>
  <si>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</si>
  <si>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</si>
  <si>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</si>
  <si>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</si>
  <si>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</si>
  <si>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</si>
  <si>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</si>
  <si>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</si>
  <si>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Via Fano</t>
  </si>
  <si>
    <t>IT001E67366251</t>
  </si>
  <si>
    <t>Via della Fonte</t>
  </si>
  <si>
    <t>IT001E60726044</t>
  </si>
  <si>
    <t>Via della Molinella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</si>
  <si>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</si>
  <si>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</si>
  <si>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</si>
  <si>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</si>
  <si>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</si>
  <si>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</si>
  <si>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</si>
  <si>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</si>
  <si>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</si>
  <si>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via Palombaia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</si>
  <si>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</si>
  <si>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</si>
  <si>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</si>
  <si>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</si>
  <si>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</si>
  <si>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</si>
  <si>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</si>
  <si>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</si>
  <si>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4811681736 del 17/09/2018</t>
  </si>
  <si>
    <t>CIG</t>
  </si>
  <si>
    <t>ago. 2017</t>
  </si>
  <si>
    <t>67387017FA</t>
  </si>
  <si>
    <t>4811507217 del 06-09-2018</t>
  </si>
  <si>
    <t>4811507227 del 06/9/2018</t>
  </si>
  <si>
    <t>sett. 2017</t>
  </si>
  <si>
    <t>4811519499 del 06-09-2018</t>
  </si>
  <si>
    <t>4811681843 del 17-09-2018</t>
  </si>
  <si>
    <t>4811507211 del 06-09-2018</t>
  </si>
  <si>
    <t>4811681859 del 17-09-2018</t>
  </si>
  <si>
    <t>4811507229 del 06-09-2018</t>
  </si>
  <si>
    <t>4811681738 del 17-09-2018</t>
  </si>
  <si>
    <t>4811519500 del 06-09-2018</t>
  </si>
  <si>
    <t>4811681844 del 17-09-2018</t>
  </si>
  <si>
    <t>4811519510 del 06-09-2018</t>
  </si>
  <si>
    <t>4811681854 del 17-09-2018</t>
  </si>
  <si>
    <t>4811507213 del 06-09-2018</t>
  </si>
  <si>
    <t>4811507213 del 17-09-2018</t>
  </si>
  <si>
    <t>4811519508 del 06-09-2018</t>
  </si>
  <si>
    <t>4811681852 del 17-09-2018</t>
  </si>
  <si>
    <t>4811519507 del 06-09-2018</t>
  </si>
  <si>
    <t>4811681851 del 17-09-2018</t>
  </si>
  <si>
    <t>4811519511 del 06-09-2018</t>
  </si>
  <si>
    <t>4811681855 del 17-09-2018</t>
  </si>
  <si>
    <t>4811519504 del 06-09-2018</t>
  </si>
  <si>
    <t>4811681848 del 17-09-2018</t>
  </si>
  <si>
    <t>4811507219 del 06-09-2018</t>
  </si>
  <si>
    <t>4811681728 del 17-09-2018</t>
  </si>
  <si>
    <t>4811507231 del 06-09-2018</t>
  </si>
  <si>
    <t>4811681740 del 17-09-2018</t>
  </si>
  <si>
    <t>4811507226 del 06-09-2018</t>
  </si>
  <si>
    <t>4811681735 del 17-09-2018</t>
  </si>
  <si>
    <t>4811507228 del 06-09-2018</t>
  </si>
  <si>
    <t>4811681737 del 17-09-2018</t>
  </si>
  <si>
    <t>4811519505 del 06-09-2018</t>
  </si>
  <si>
    <t>4811681849 del 17-09-2018</t>
  </si>
  <si>
    <t>IT001E67371042</t>
  </si>
  <si>
    <t>4811519498 del 06/9/2018</t>
  </si>
  <si>
    <t>via Aosta</t>
  </si>
  <si>
    <t>4811681482 del 17/9/2018</t>
  </si>
  <si>
    <t>4811507233 del 06/9/2018</t>
  </si>
  <si>
    <t>via Cesaproba</t>
  </si>
  <si>
    <t>IT001E67475888</t>
  </si>
  <si>
    <t>4811519509 del 06/9/2018</t>
  </si>
  <si>
    <t>via Molinella</t>
  </si>
  <si>
    <t>IT001E61427802</t>
  </si>
  <si>
    <t>4811507224 del 06/9/2018</t>
  </si>
  <si>
    <t>via S. Rocco</t>
  </si>
  <si>
    <t>4811507214 del 06/9/2018</t>
  </si>
  <si>
    <t>Corso Italia</t>
  </si>
  <si>
    <t>IT001E67476741</t>
  </si>
  <si>
    <t>4811681862 del 17/9/2018</t>
  </si>
  <si>
    <t>IT001E68712301</t>
  </si>
  <si>
    <t>4811507215 del 06/9/2018</t>
  </si>
  <si>
    <t>via Picente</t>
  </si>
  <si>
    <t>IT001E67365568</t>
  </si>
  <si>
    <t>4811507230 del 06/9/2018</t>
  </si>
  <si>
    <t>via San Giovanni</t>
  </si>
  <si>
    <t>IT001E61428338</t>
  </si>
  <si>
    <t>4811507225 del 06/9/2018</t>
  </si>
  <si>
    <t>IT001E67363956</t>
  </si>
  <si>
    <t>4811507210 del 06/9/2018</t>
  </si>
  <si>
    <t>4811681858 del 17/9/2018</t>
  </si>
  <si>
    <t>IT001E67368787</t>
  </si>
  <si>
    <t>4811519497 del 06/9/2018</t>
  </si>
  <si>
    <t>4811681841 del 17/9/2018</t>
  </si>
  <si>
    <t>IT001E67477160</t>
  </si>
  <si>
    <t>4811519501 del 06/9/2018</t>
  </si>
  <si>
    <t>via Colle</t>
  </si>
  <si>
    <t>4811681845 del 17/9/2018</t>
  </si>
  <si>
    <t>IT001E67363708</t>
  </si>
  <si>
    <t>4811507222 del 06/9/2018</t>
  </si>
  <si>
    <t>via Cesariano</t>
  </si>
  <si>
    <t>4811681731 del 17/9/2018</t>
  </si>
  <si>
    <t>IT001E67477555</t>
  </si>
  <si>
    <t>4811507232 del 06/9/2018</t>
  </si>
  <si>
    <t>via Trieste</t>
  </si>
  <si>
    <t>4811681741 del 17/9/2018</t>
  </si>
  <si>
    <t>IT001E67363957</t>
  </si>
  <si>
    <t>4811519506 del 06/9/2018</t>
  </si>
  <si>
    <t>via Roma</t>
  </si>
  <si>
    <t>4811681850 del 17/9/2018</t>
  </si>
  <si>
    <t>IT001E64689239</t>
  </si>
  <si>
    <t>via degli Angeli</t>
  </si>
  <si>
    <t>4811681856 del 17/9/2018</t>
  </si>
  <si>
    <t>IT001E60400878</t>
  </si>
  <si>
    <t>4811519503 del 06/9/2018</t>
  </si>
  <si>
    <t>C.so Parigi</t>
  </si>
  <si>
    <t>4811681847 del 17/9/2018</t>
  </si>
  <si>
    <t>IT001E67372913</t>
  </si>
  <si>
    <t>4811507216 del 06/9/2018</t>
  </si>
  <si>
    <t>via Santi</t>
  </si>
  <si>
    <t>4811681725 del 17/9/2018</t>
  </si>
  <si>
    <t>IT001E67370596</t>
  </si>
  <si>
    <t>4811519502 del 06/9/2018</t>
  </si>
  <si>
    <t>Com.le Verrico</t>
  </si>
  <si>
    <t>4811681846 del 17/9/2018</t>
  </si>
  <si>
    <t>IT001E60551063</t>
  </si>
  <si>
    <t>4811507220 del 06/9/2018</t>
  </si>
  <si>
    <t>P.zza Plebiscito</t>
  </si>
  <si>
    <t>4811681729 del 17/9/2018</t>
  </si>
  <si>
    <t>IT001E67478698</t>
  </si>
  <si>
    <t>4811507221 del 06/9/2018</t>
  </si>
  <si>
    <t>via Pola</t>
  </si>
  <si>
    <t>4811681730 del 17/9/2018</t>
  </si>
  <si>
    <t>IT001E60622827</t>
  </si>
  <si>
    <t>4811507218 del 06/9/2018</t>
  </si>
  <si>
    <t>P.zza S.Giovanni</t>
  </si>
  <si>
    <t>4811681727 del 17/9/2018</t>
  </si>
  <si>
    <t>IT001E67476512</t>
  </si>
  <si>
    <t>4811519513 del 06/9/2018</t>
  </si>
  <si>
    <t>via Pellescritta</t>
  </si>
  <si>
    <t>4811681857 del 17/9/2018</t>
  </si>
  <si>
    <t>4811681853 del 17/9/2018</t>
  </si>
  <si>
    <t>4811681739 del 17-09-2018</t>
  </si>
  <si>
    <t>Allegato alla determinazione n° 130 del 5/10/2018</t>
  </si>
  <si>
    <t>ago.2017</t>
  </si>
  <si>
    <t>P. delle Grazie</t>
  </si>
  <si>
    <t>Via Molinella</t>
  </si>
  <si>
    <t>4811789840 del 08/10/2018  prot. n° 9043/2018 ( nota di credito di € 7477,36 )</t>
  </si>
  <si>
    <t>anno 2016</t>
  </si>
  <si>
    <t>anno 2017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</si>
</sst>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34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15" fillId="0" borderId="15" xfId="0" applyNumberFormat="1" applyFont="1" applyFill="1" applyBorder="1" applyAlignment="1" applyProtection="1">
      <alignment horizontal="center" vertical="top"/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3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15" xfId="0" applyNumberFormat="1" applyFont="1" applyFill="1" applyBorder="1" applyAlignment="1" applyProtection="1">
      <alignment horizontal="center" vertical="top"/>
      <protection locked="0"/>
    </xf>
    <xf numFmtId="0" fontId="16" fillId="0" borderId="11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49" fontId="16" fillId="2" borderId="6" xfId="0" applyNumberFormat="1" applyFont="1" applyFill="1" applyBorder="1" applyAlignment="1" applyProtection="1">
      <alignment horizontal="left" vertical="top" wrapText="1"/>
      <protection locked="0"/>
    </xf>
    <xf numFmtId="2" fontId="16" fillId="2" borderId="6" xfId="0" applyNumberFormat="1" applyFont="1" applyFill="1" applyBorder="1" applyAlignment="1" applyProtection="1">
      <alignment vertical="top" wrapText="1"/>
      <protection locked="0"/>
    </xf>
    <xf numFmtId="2" fontId="16" fillId="0" borderId="6" xfId="0" applyNumberFormat="1" applyFont="1" applyFill="1" applyBorder="1" applyAlignment="1" applyProtection="1">
      <alignment vertical="top" wrapText="1"/>
      <protection locked="0"/>
    </xf>
    <xf numFmtId="2" fontId="16" fillId="0" borderId="2" xfId="0" applyNumberFormat="1" applyFont="1" applyFill="1" applyBorder="1" applyAlignment="1" applyProtection="1">
      <alignment vertical="top" wrapText="1"/>
      <protection locked="0"/>
    </xf>
    <xf numFmtId="2" fontId="15" fillId="3" borderId="1" xfId="0" applyNumberFormat="1" applyFont="1" applyFill="1" applyBorder="1" applyAlignment="1" applyProtection="1">
      <alignment vertical="top" wrapText="1"/>
      <protection locked="0"/>
    </xf>
    <xf numFmtId="2" fontId="15" fillId="3" borderId="6" xfId="0" applyNumberFormat="1" applyFont="1" applyFill="1" applyBorder="1" applyAlignment="1" applyProtection="1">
      <alignment vertical="top" wrapText="1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0" fontId="15" fillId="0" borderId="1" xfId="0" applyNumberFormat="1" applyFont="1" applyFill="1" applyBorder="1" applyAlignment="1" applyProtection="1">
      <alignment vertical="top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1"/>
  <sheetViews>
    <sheetView tabSelected="1" zoomScale="92" workbookViewId="0">
      <selection activeCell="K85" sqref="K85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8"/>
      <c r="C1" s="74"/>
      <c r="D1" s="105"/>
      <c r="E1" s="106"/>
      <c r="F1" s="7"/>
      <c r="G1" s="6"/>
      <c r="H1" s="6"/>
      <c r="I1" s="6"/>
      <c r="J1" s="7"/>
      <c r="K1" s="80"/>
      <c r="L1" s="81"/>
      <c r="M1" s="81"/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7" t="s">
        <v>180</v>
      </c>
      <c r="C2" s="112"/>
      <c r="D2" s="113"/>
      <c r="E2" s="114"/>
      <c r="F2" s="115"/>
      <c r="G2" s="116"/>
      <c r="H2" s="116"/>
      <c r="I2" s="116"/>
      <c r="J2" s="115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65</v>
      </c>
      <c r="E3" s="90" t="s">
        <v>60</v>
      </c>
      <c r="F3" s="91" t="s">
        <v>24</v>
      </c>
      <c r="G3" s="90" t="s">
        <v>61</v>
      </c>
      <c r="H3" s="90" t="s">
        <v>62</v>
      </c>
      <c r="I3" s="90" t="s">
        <v>0</v>
      </c>
      <c r="J3" s="90" t="s">
        <v>63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10"/>
      <c r="B5" s="109">
        <v>698649683</v>
      </c>
      <c r="C5" s="98" t="s">
        <v>101</v>
      </c>
      <c r="D5" s="88" t="s">
        <v>67</v>
      </c>
      <c r="E5" s="94" t="s">
        <v>102</v>
      </c>
      <c r="F5" s="99" t="s">
        <v>103</v>
      </c>
      <c r="G5" s="88" t="s">
        <v>26</v>
      </c>
      <c r="H5" s="88">
        <v>109.14</v>
      </c>
      <c r="I5" s="95">
        <f t="shared" ref="I5:I45" si="0">0.22*H5</f>
        <v>24.0108</v>
      </c>
      <c r="J5" s="96">
        <f t="shared" ref="J5:J45" si="1">SUM(H5:I5)</f>
        <v>133.1508</v>
      </c>
      <c r="K5" s="83"/>
      <c r="L5" s="44"/>
      <c r="M5" s="44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10"/>
      <c r="B6" s="109">
        <v>698649683</v>
      </c>
      <c r="C6" s="98" t="s">
        <v>101</v>
      </c>
      <c r="D6" s="88" t="s">
        <v>67</v>
      </c>
      <c r="E6" s="94" t="s">
        <v>104</v>
      </c>
      <c r="F6" s="99" t="s">
        <v>103</v>
      </c>
      <c r="G6" s="130" t="s">
        <v>66</v>
      </c>
      <c r="H6" s="130">
        <v>100.55</v>
      </c>
      <c r="I6" s="131">
        <f t="shared" si="0"/>
        <v>22.120999999999999</v>
      </c>
      <c r="J6" s="128">
        <f t="shared" si="1"/>
        <v>122.67099999999999</v>
      </c>
      <c r="K6" s="83"/>
      <c r="L6" s="44"/>
      <c r="M6" s="44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10"/>
      <c r="B7" s="109">
        <v>698649705</v>
      </c>
      <c r="C7" s="98" t="s">
        <v>101</v>
      </c>
      <c r="D7" s="88" t="s">
        <v>67</v>
      </c>
      <c r="E7" s="94" t="s">
        <v>105</v>
      </c>
      <c r="F7" s="99" t="s">
        <v>106</v>
      </c>
      <c r="G7" s="88" t="s">
        <v>26</v>
      </c>
      <c r="H7" s="88">
        <v>12.13</v>
      </c>
      <c r="I7" s="95">
        <f t="shared" si="0"/>
        <v>2.6686000000000001</v>
      </c>
      <c r="J7" s="96">
        <f t="shared" si="1"/>
        <v>14.7986</v>
      </c>
      <c r="K7" s="83"/>
      <c r="L7" s="44"/>
      <c r="M7" s="44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13.5">
      <c r="A8" s="110"/>
      <c r="B8" s="109">
        <v>698649722</v>
      </c>
      <c r="C8" s="98" t="s">
        <v>107</v>
      </c>
      <c r="D8" s="88" t="s">
        <v>67</v>
      </c>
      <c r="E8" s="94" t="s">
        <v>108</v>
      </c>
      <c r="F8" s="99" t="s">
        <v>109</v>
      </c>
      <c r="G8" s="130" t="s">
        <v>66</v>
      </c>
      <c r="H8" s="130">
        <v>257.06</v>
      </c>
      <c r="I8" s="131">
        <f t="shared" si="0"/>
        <v>56.553200000000004</v>
      </c>
      <c r="J8" s="128">
        <f t="shared" ref="J8" si="2">SUM(H8:I8)</f>
        <v>313.61320000000001</v>
      </c>
      <c r="K8" s="83"/>
      <c r="L8" s="44"/>
      <c r="M8" s="44"/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10"/>
      <c r="B9" s="109">
        <v>698649722</v>
      </c>
      <c r="C9" s="98" t="s">
        <v>107</v>
      </c>
      <c r="D9" s="88" t="s">
        <v>67</v>
      </c>
      <c r="E9" s="94" t="s">
        <v>178</v>
      </c>
      <c r="F9" s="99" t="s">
        <v>109</v>
      </c>
      <c r="G9" s="88" t="s">
        <v>26</v>
      </c>
      <c r="H9" s="88">
        <v>41.7</v>
      </c>
      <c r="I9" s="95">
        <f t="shared" si="0"/>
        <v>9.1740000000000013</v>
      </c>
      <c r="J9" s="96">
        <f t="shared" si="1"/>
        <v>50.874000000000002</v>
      </c>
      <c r="K9" s="83"/>
      <c r="L9" s="44"/>
      <c r="M9" s="44"/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13.5">
      <c r="A10" s="110"/>
      <c r="B10" s="109">
        <v>698649764</v>
      </c>
      <c r="C10" s="98" t="s">
        <v>110</v>
      </c>
      <c r="D10" s="88" t="s">
        <v>67</v>
      </c>
      <c r="E10" s="94" t="s">
        <v>111</v>
      </c>
      <c r="F10" s="99" t="s">
        <v>112</v>
      </c>
      <c r="G10" s="88" t="s">
        <v>26</v>
      </c>
      <c r="H10" s="100">
        <v>4.05</v>
      </c>
      <c r="I10" s="100">
        <f t="shared" si="0"/>
        <v>0.89100000000000001</v>
      </c>
      <c r="J10" s="107">
        <f t="shared" si="1"/>
        <v>4.9409999999999998</v>
      </c>
      <c r="K10" s="83"/>
      <c r="L10" s="44"/>
      <c r="M10" s="44"/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13.5">
      <c r="A11" s="110"/>
      <c r="B11" s="109">
        <v>698649802</v>
      </c>
      <c r="C11" s="98" t="s">
        <v>115</v>
      </c>
      <c r="D11" s="88" t="s">
        <v>67</v>
      </c>
      <c r="E11" s="94" t="s">
        <v>113</v>
      </c>
      <c r="F11" s="99" t="s">
        <v>114</v>
      </c>
      <c r="G11" s="88" t="s">
        <v>26</v>
      </c>
      <c r="H11" s="100">
        <v>291.98</v>
      </c>
      <c r="I11" s="100">
        <f t="shared" si="0"/>
        <v>64.235600000000005</v>
      </c>
      <c r="J11" s="107">
        <f t="shared" si="1"/>
        <v>356.21559999999999</v>
      </c>
      <c r="K11" s="83"/>
      <c r="L11" s="44"/>
      <c r="M11" s="44"/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10"/>
      <c r="B12" s="109">
        <v>698649802</v>
      </c>
      <c r="C12" s="98" t="s">
        <v>115</v>
      </c>
      <c r="D12" s="88" t="s">
        <v>67</v>
      </c>
      <c r="E12" s="94" t="s">
        <v>116</v>
      </c>
      <c r="F12" s="99" t="s">
        <v>114</v>
      </c>
      <c r="G12" s="130" t="s">
        <v>66</v>
      </c>
      <c r="H12" s="132">
        <v>225.69</v>
      </c>
      <c r="I12" s="132">
        <f t="shared" si="0"/>
        <v>49.651800000000001</v>
      </c>
      <c r="J12" s="129">
        <f t="shared" si="1"/>
        <v>275.34179999999998</v>
      </c>
      <c r="K12" s="83"/>
      <c r="L12" s="44"/>
      <c r="M12" s="44"/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10"/>
      <c r="B13" s="109">
        <v>698649870</v>
      </c>
      <c r="C13" s="98" t="s">
        <v>117</v>
      </c>
      <c r="D13" s="88" t="s">
        <v>67</v>
      </c>
      <c r="E13" s="94" t="s">
        <v>118</v>
      </c>
      <c r="F13" s="118" t="s">
        <v>119</v>
      </c>
      <c r="G13" s="126" t="s">
        <v>26</v>
      </c>
      <c r="H13" s="127">
        <v>650.12</v>
      </c>
      <c r="I13" s="100">
        <f t="shared" si="0"/>
        <v>143.0264</v>
      </c>
      <c r="J13" s="107">
        <f t="shared" si="1"/>
        <v>793.14639999999997</v>
      </c>
      <c r="K13" s="83"/>
      <c r="L13" s="44"/>
      <c r="M13" s="44"/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45" customHeight="1">
      <c r="A14" s="110"/>
      <c r="B14" s="119">
        <v>698649870</v>
      </c>
      <c r="C14" s="120" t="s">
        <v>117</v>
      </c>
      <c r="D14" s="97" t="s">
        <v>67</v>
      </c>
      <c r="E14" s="121" t="s">
        <v>184</v>
      </c>
      <c r="F14" s="122" t="s">
        <v>119</v>
      </c>
      <c r="G14" s="97" t="s">
        <v>181</v>
      </c>
      <c r="H14" s="123">
        <v>-650.12</v>
      </c>
      <c r="I14" s="124">
        <f t="shared" ref="I14" si="3">0.22*H14</f>
        <v>-143.0264</v>
      </c>
      <c r="J14" s="125">
        <f t="shared" ref="J14" si="4">SUM(H14:I14)</f>
        <v>-793.14639999999997</v>
      </c>
      <c r="K14" s="83"/>
      <c r="L14" s="44"/>
      <c r="M14" s="44"/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13.5">
      <c r="A15" s="110"/>
      <c r="B15" s="109">
        <v>698650045</v>
      </c>
      <c r="C15" s="98" t="s">
        <v>120</v>
      </c>
      <c r="D15" s="88" t="s">
        <v>67</v>
      </c>
      <c r="E15" s="94" t="s">
        <v>121</v>
      </c>
      <c r="F15" s="99" t="s">
        <v>122</v>
      </c>
      <c r="G15" s="88" t="s">
        <v>26</v>
      </c>
      <c r="H15" s="100">
        <v>190.2</v>
      </c>
      <c r="I15" s="100">
        <f t="shared" si="0"/>
        <v>41.844000000000001</v>
      </c>
      <c r="J15" s="107">
        <f t="shared" si="1"/>
        <v>232.04399999999998</v>
      </c>
      <c r="K15" s="83"/>
      <c r="L15" s="44"/>
      <c r="M15" s="44"/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 customHeight="1">
      <c r="A16" s="110"/>
      <c r="B16" s="109">
        <v>698650045</v>
      </c>
      <c r="C16" s="98" t="s">
        <v>120</v>
      </c>
      <c r="D16" s="88" t="s">
        <v>67</v>
      </c>
      <c r="E16" s="94" t="s">
        <v>179</v>
      </c>
      <c r="F16" s="99" t="s">
        <v>122</v>
      </c>
      <c r="G16" s="130" t="s">
        <v>66</v>
      </c>
      <c r="H16" s="132">
        <v>171.52</v>
      </c>
      <c r="I16" s="132">
        <f t="shared" si="0"/>
        <v>37.734400000000001</v>
      </c>
      <c r="J16" s="129">
        <f t="shared" si="1"/>
        <v>209.2544</v>
      </c>
      <c r="K16" s="83"/>
      <c r="L16" s="44"/>
      <c r="M16" s="44"/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10"/>
      <c r="B17" s="109">
        <v>698650240</v>
      </c>
      <c r="C17" s="98" t="s">
        <v>123</v>
      </c>
      <c r="D17" s="88" t="s">
        <v>67</v>
      </c>
      <c r="E17" s="94" t="s">
        <v>124</v>
      </c>
      <c r="F17" s="99" t="s">
        <v>106</v>
      </c>
      <c r="G17" s="88" t="s">
        <v>26</v>
      </c>
      <c r="H17" s="100">
        <v>4.08</v>
      </c>
      <c r="I17" s="100">
        <f t="shared" si="0"/>
        <v>0.89760000000000006</v>
      </c>
      <c r="J17" s="107">
        <f t="shared" si="1"/>
        <v>4.9775999999999998</v>
      </c>
      <c r="K17" s="83"/>
      <c r="L17" s="44"/>
      <c r="M17" s="44"/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10"/>
      <c r="B18" s="109">
        <v>698650355</v>
      </c>
      <c r="C18" s="98" t="s">
        <v>125</v>
      </c>
      <c r="D18" s="88" t="s">
        <v>67</v>
      </c>
      <c r="E18" s="94" t="s">
        <v>126</v>
      </c>
      <c r="F18" s="99" t="s">
        <v>109</v>
      </c>
      <c r="G18" s="88" t="s">
        <v>26</v>
      </c>
      <c r="H18" s="88">
        <v>152.11000000000001</v>
      </c>
      <c r="I18" s="95">
        <f t="shared" si="0"/>
        <v>33.464200000000005</v>
      </c>
      <c r="J18" s="96">
        <f t="shared" si="1"/>
        <v>185.57420000000002</v>
      </c>
      <c r="K18" s="83"/>
      <c r="L18" s="44"/>
      <c r="M18" s="44"/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>
      <c r="A19" s="110"/>
      <c r="B19" s="109">
        <v>698650355</v>
      </c>
      <c r="C19" s="98" t="s">
        <v>125</v>
      </c>
      <c r="D19" s="88" t="s">
        <v>67</v>
      </c>
      <c r="E19" s="94" t="s">
        <v>127</v>
      </c>
      <c r="F19" s="99" t="s">
        <v>109</v>
      </c>
      <c r="G19" s="130" t="s">
        <v>66</v>
      </c>
      <c r="H19" s="130">
        <v>120.19</v>
      </c>
      <c r="I19" s="131">
        <f t="shared" si="0"/>
        <v>26.441800000000001</v>
      </c>
      <c r="J19" s="128">
        <f t="shared" si="1"/>
        <v>146.6318</v>
      </c>
      <c r="K19" s="83"/>
      <c r="L19" s="44"/>
      <c r="M19" s="44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>
      <c r="A20" s="110"/>
      <c r="B20" s="109">
        <v>698650703</v>
      </c>
      <c r="C20" s="98" t="s">
        <v>128</v>
      </c>
      <c r="D20" s="88" t="s">
        <v>67</v>
      </c>
      <c r="E20" s="94" t="s">
        <v>129</v>
      </c>
      <c r="F20" s="118" t="s">
        <v>119</v>
      </c>
      <c r="G20" s="88" t="s">
        <v>26</v>
      </c>
      <c r="H20" s="100">
        <v>208.49</v>
      </c>
      <c r="I20" s="100">
        <f t="shared" si="0"/>
        <v>45.867800000000003</v>
      </c>
      <c r="J20" s="107">
        <f t="shared" si="1"/>
        <v>254.3578</v>
      </c>
      <c r="K20" s="83"/>
      <c r="L20" s="44"/>
      <c r="M20" s="44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13.5">
      <c r="A21" s="110"/>
      <c r="B21" s="109">
        <v>698650703</v>
      </c>
      <c r="C21" s="98" t="s">
        <v>128</v>
      </c>
      <c r="D21" s="88" t="s">
        <v>67</v>
      </c>
      <c r="E21" s="94" t="s">
        <v>130</v>
      </c>
      <c r="F21" s="118" t="s">
        <v>119</v>
      </c>
      <c r="G21" s="130" t="s">
        <v>66</v>
      </c>
      <c r="H21" s="132">
        <v>156.93</v>
      </c>
      <c r="I21" s="132">
        <f t="shared" si="0"/>
        <v>34.5246</v>
      </c>
      <c r="J21" s="129">
        <f t="shared" si="1"/>
        <v>191.4546</v>
      </c>
      <c r="K21" s="83"/>
      <c r="L21" s="44"/>
      <c r="M21" s="44"/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>
      <c r="A22" s="110"/>
      <c r="B22" s="109">
        <v>698650771</v>
      </c>
      <c r="C22" s="98" t="s">
        <v>131</v>
      </c>
      <c r="D22" s="88" t="s">
        <v>67</v>
      </c>
      <c r="E22" s="94" t="s">
        <v>132</v>
      </c>
      <c r="F22" s="99" t="s">
        <v>133</v>
      </c>
      <c r="G22" s="88" t="s">
        <v>26</v>
      </c>
      <c r="H22" s="100">
        <v>467.08</v>
      </c>
      <c r="I22" s="100">
        <f t="shared" si="0"/>
        <v>102.7576</v>
      </c>
      <c r="J22" s="107">
        <f t="shared" si="1"/>
        <v>569.83759999999995</v>
      </c>
      <c r="K22" s="83"/>
      <c r="L22" s="44"/>
      <c r="M22" s="44"/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>
      <c r="A23" s="110"/>
      <c r="B23" s="109">
        <v>698650771</v>
      </c>
      <c r="C23" s="98" t="s">
        <v>131</v>
      </c>
      <c r="D23" s="88" t="s">
        <v>67</v>
      </c>
      <c r="E23" s="94" t="s">
        <v>134</v>
      </c>
      <c r="F23" s="99" t="s">
        <v>133</v>
      </c>
      <c r="G23" s="130" t="s">
        <v>66</v>
      </c>
      <c r="H23" s="132">
        <v>402.62</v>
      </c>
      <c r="I23" s="132">
        <f t="shared" si="0"/>
        <v>88.576400000000007</v>
      </c>
      <c r="J23" s="129">
        <f t="shared" si="1"/>
        <v>491.19640000000004</v>
      </c>
      <c r="K23" s="83"/>
      <c r="L23" s="44"/>
      <c r="M23" s="44"/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13.5">
      <c r="A24" s="110"/>
      <c r="B24" s="109">
        <v>698650932</v>
      </c>
      <c r="C24" s="98" t="s">
        <v>135</v>
      </c>
      <c r="D24" s="88" t="s">
        <v>67</v>
      </c>
      <c r="E24" s="94" t="s">
        <v>136</v>
      </c>
      <c r="F24" s="99" t="s">
        <v>137</v>
      </c>
      <c r="G24" s="88" t="s">
        <v>26</v>
      </c>
      <c r="H24" s="100">
        <v>36.85</v>
      </c>
      <c r="I24" s="100">
        <f t="shared" si="0"/>
        <v>8.1070000000000011</v>
      </c>
      <c r="J24" s="107">
        <f t="shared" si="1"/>
        <v>44.957000000000001</v>
      </c>
      <c r="K24" s="83"/>
      <c r="L24" s="44"/>
      <c r="M24" s="44"/>
      <c r="N24" s="44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2" customFormat="1" ht="13.5">
      <c r="A25" s="110"/>
      <c r="B25" s="109">
        <v>698650932</v>
      </c>
      <c r="C25" s="98" t="s">
        <v>135</v>
      </c>
      <c r="D25" s="88" t="s">
        <v>67</v>
      </c>
      <c r="E25" s="94" t="s">
        <v>138</v>
      </c>
      <c r="F25" s="99" t="s">
        <v>137</v>
      </c>
      <c r="G25" s="130" t="s">
        <v>66</v>
      </c>
      <c r="H25" s="132">
        <v>30.55</v>
      </c>
      <c r="I25" s="132">
        <f t="shared" si="0"/>
        <v>6.7210000000000001</v>
      </c>
      <c r="J25" s="129">
        <f t="shared" si="1"/>
        <v>37.271000000000001</v>
      </c>
      <c r="K25" s="83"/>
      <c r="L25" s="44"/>
      <c r="M25" s="44"/>
      <c r="N25" s="44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13.5">
      <c r="A26" s="110"/>
      <c r="B26" s="109">
        <v>698651076</v>
      </c>
      <c r="C26" s="98" t="s">
        <v>139</v>
      </c>
      <c r="D26" s="88" t="s">
        <v>67</v>
      </c>
      <c r="E26" s="94" t="s">
        <v>140</v>
      </c>
      <c r="F26" s="99" t="s">
        <v>141</v>
      </c>
      <c r="G26" s="88" t="s">
        <v>26</v>
      </c>
      <c r="H26" s="100">
        <v>495.76</v>
      </c>
      <c r="I26" s="100">
        <f t="shared" si="0"/>
        <v>109.0672</v>
      </c>
      <c r="J26" s="107">
        <f t="shared" si="1"/>
        <v>604.82719999999995</v>
      </c>
      <c r="K26" s="83"/>
      <c r="L26" s="44"/>
      <c r="M26" s="44"/>
      <c r="N26" s="44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>
      <c r="A27" s="110"/>
      <c r="B27" s="109">
        <v>698651076</v>
      </c>
      <c r="C27" s="98" t="s">
        <v>139</v>
      </c>
      <c r="D27" s="88" t="s">
        <v>67</v>
      </c>
      <c r="E27" s="94" t="s">
        <v>142</v>
      </c>
      <c r="F27" s="99" t="s">
        <v>141</v>
      </c>
      <c r="G27" s="130" t="s">
        <v>66</v>
      </c>
      <c r="H27" s="132">
        <v>447.91</v>
      </c>
      <c r="I27" s="132">
        <f t="shared" si="0"/>
        <v>98.540200000000013</v>
      </c>
      <c r="J27" s="129">
        <f t="shared" si="1"/>
        <v>546.4502</v>
      </c>
      <c r="K27" s="83"/>
      <c r="L27" s="44"/>
      <c r="M27" s="44"/>
      <c r="N27" s="44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>
      <c r="A28" s="110"/>
      <c r="B28" s="109">
        <v>698651238</v>
      </c>
      <c r="C28" s="98" t="s">
        <v>143</v>
      </c>
      <c r="D28" s="88" t="s">
        <v>67</v>
      </c>
      <c r="E28" s="94" t="s">
        <v>144</v>
      </c>
      <c r="F28" s="99" t="s">
        <v>145</v>
      </c>
      <c r="G28" s="88" t="s">
        <v>26</v>
      </c>
      <c r="H28" s="100">
        <v>191.93</v>
      </c>
      <c r="I28" s="100">
        <f t="shared" si="0"/>
        <v>42.224600000000002</v>
      </c>
      <c r="J28" s="107">
        <f t="shared" si="1"/>
        <v>234.15460000000002</v>
      </c>
      <c r="K28" s="83"/>
      <c r="L28" s="44"/>
      <c r="M28" s="44"/>
      <c r="N28" s="44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>
      <c r="A29" s="110"/>
      <c r="B29" s="109">
        <v>698651238</v>
      </c>
      <c r="C29" s="98" t="s">
        <v>143</v>
      </c>
      <c r="D29" s="88" t="s">
        <v>67</v>
      </c>
      <c r="E29" s="94" t="s">
        <v>146</v>
      </c>
      <c r="F29" s="99" t="s">
        <v>145</v>
      </c>
      <c r="G29" s="130" t="s">
        <v>66</v>
      </c>
      <c r="H29" s="132">
        <v>150.69999999999999</v>
      </c>
      <c r="I29" s="132">
        <f t="shared" si="0"/>
        <v>33.153999999999996</v>
      </c>
      <c r="J29" s="129">
        <f t="shared" si="1"/>
        <v>183.85399999999998</v>
      </c>
      <c r="K29" s="83"/>
      <c r="L29" s="44"/>
      <c r="M29" s="44"/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10"/>
      <c r="B30" s="109">
        <v>698651394</v>
      </c>
      <c r="C30" s="98" t="s">
        <v>147</v>
      </c>
      <c r="D30" s="88" t="s">
        <v>67</v>
      </c>
      <c r="E30" s="94" t="s">
        <v>144</v>
      </c>
      <c r="F30" s="99" t="s">
        <v>148</v>
      </c>
      <c r="G30" s="88" t="s">
        <v>26</v>
      </c>
      <c r="H30" s="100">
        <v>62.74</v>
      </c>
      <c r="I30" s="100">
        <f t="shared" si="0"/>
        <v>13.802800000000001</v>
      </c>
      <c r="J30" s="107">
        <f t="shared" si="1"/>
        <v>76.5428</v>
      </c>
      <c r="K30" s="83"/>
      <c r="L30" s="44"/>
      <c r="M30" s="44"/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13.5">
      <c r="A31" s="110"/>
      <c r="B31" s="109">
        <v>698651394</v>
      </c>
      <c r="C31" s="98" t="s">
        <v>147</v>
      </c>
      <c r="D31" s="88" t="s">
        <v>67</v>
      </c>
      <c r="E31" s="94" t="s">
        <v>149</v>
      </c>
      <c r="F31" s="99" t="s">
        <v>148</v>
      </c>
      <c r="G31" s="130" t="s">
        <v>66</v>
      </c>
      <c r="H31" s="132">
        <v>52.95</v>
      </c>
      <c r="I31" s="132">
        <f t="shared" si="0"/>
        <v>11.649000000000001</v>
      </c>
      <c r="J31" s="129">
        <f t="shared" si="1"/>
        <v>64.599000000000004</v>
      </c>
      <c r="K31" s="83"/>
      <c r="L31" s="44"/>
      <c r="M31" s="44"/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13.5">
      <c r="A32" s="110"/>
      <c r="B32" s="109">
        <v>698651611</v>
      </c>
      <c r="C32" s="98" t="s">
        <v>150</v>
      </c>
      <c r="D32" s="88" t="s">
        <v>67</v>
      </c>
      <c r="E32" s="94" t="s">
        <v>151</v>
      </c>
      <c r="F32" s="99" t="s">
        <v>152</v>
      </c>
      <c r="G32" s="88" t="s">
        <v>26</v>
      </c>
      <c r="H32" s="100">
        <v>11.53</v>
      </c>
      <c r="I32" s="100">
        <f t="shared" si="0"/>
        <v>2.5366</v>
      </c>
      <c r="J32" s="107">
        <f t="shared" si="1"/>
        <v>14.066599999999999</v>
      </c>
      <c r="K32" s="83"/>
      <c r="L32" s="44"/>
      <c r="M32" s="44"/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13.5">
      <c r="A33" s="110"/>
      <c r="B33" s="109">
        <v>698651611</v>
      </c>
      <c r="C33" s="98" t="s">
        <v>150</v>
      </c>
      <c r="D33" s="88" t="s">
        <v>67</v>
      </c>
      <c r="E33" s="94" t="s">
        <v>153</v>
      </c>
      <c r="F33" s="99" t="s">
        <v>152</v>
      </c>
      <c r="G33" s="130" t="s">
        <v>66</v>
      </c>
      <c r="H33" s="132">
        <v>10</v>
      </c>
      <c r="I33" s="132">
        <f t="shared" si="0"/>
        <v>2.2000000000000002</v>
      </c>
      <c r="J33" s="129">
        <f t="shared" si="1"/>
        <v>12.2</v>
      </c>
      <c r="K33" s="83"/>
      <c r="L33" s="44"/>
      <c r="M33" s="44"/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13.5">
      <c r="A34" s="110"/>
      <c r="B34" s="109">
        <v>698652056</v>
      </c>
      <c r="C34" s="98" t="s">
        <v>154</v>
      </c>
      <c r="D34" s="88" t="s">
        <v>67</v>
      </c>
      <c r="E34" s="94" t="s">
        <v>155</v>
      </c>
      <c r="F34" s="99" t="s">
        <v>156</v>
      </c>
      <c r="G34" s="88" t="s">
        <v>26</v>
      </c>
      <c r="H34" s="100">
        <v>90.81</v>
      </c>
      <c r="I34" s="100">
        <f t="shared" si="0"/>
        <v>19.978200000000001</v>
      </c>
      <c r="J34" s="107">
        <f t="shared" si="1"/>
        <v>110.7882</v>
      </c>
      <c r="K34" s="83"/>
      <c r="L34" s="44"/>
      <c r="M34" s="44"/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13.5">
      <c r="A35" s="110"/>
      <c r="B35" s="109">
        <v>698652056</v>
      </c>
      <c r="C35" s="98" t="s">
        <v>154</v>
      </c>
      <c r="D35" s="88" t="s">
        <v>67</v>
      </c>
      <c r="E35" s="94" t="s">
        <v>157</v>
      </c>
      <c r="F35" s="99" t="s">
        <v>156</v>
      </c>
      <c r="G35" s="130" t="s">
        <v>66</v>
      </c>
      <c r="H35" s="132">
        <v>71.040000000000006</v>
      </c>
      <c r="I35" s="132">
        <f t="shared" si="0"/>
        <v>15.628800000000002</v>
      </c>
      <c r="J35" s="129">
        <f t="shared" si="1"/>
        <v>86.668800000000005</v>
      </c>
      <c r="K35" s="83"/>
      <c r="L35" s="44"/>
      <c r="M35" s="44"/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13.5">
      <c r="A36" s="110"/>
      <c r="B36" s="109">
        <v>698652234</v>
      </c>
      <c r="C36" s="98" t="s">
        <v>158</v>
      </c>
      <c r="D36" s="88" t="s">
        <v>67</v>
      </c>
      <c r="E36" s="94" t="s">
        <v>159</v>
      </c>
      <c r="F36" s="99" t="s">
        <v>160</v>
      </c>
      <c r="G36" s="88" t="s">
        <v>26</v>
      </c>
      <c r="H36" s="100">
        <v>33.700000000000003</v>
      </c>
      <c r="I36" s="100">
        <f t="shared" si="0"/>
        <v>7.4140000000000006</v>
      </c>
      <c r="J36" s="107">
        <f t="shared" si="1"/>
        <v>41.114000000000004</v>
      </c>
      <c r="K36" s="83"/>
      <c r="L36" s="44"/>
      <c r="M36" s="44"/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13.5">
      <c r="A37" s="110"/>
      <c r="B37" s="109">
        <v>698652234</v>
      </c>
      <c r="C37" s="98" t="s">
        <v>158</v>
      </c>
      <c r="D37" s="88" t="s">
        <v>67</v>
      </c>
      <c r="E37" s="94" t="s">
        <v>161</v>
      </c>
      <c r="F37" s="99" t="s">
        <v>160</v>
      </c>
      <c r="G37" s="130" t="s">
        <v>66</v>
      </c>
      <c r="H37" s="132">
        <v>29.49</v>
      </c>
      <c r="I37" s="132">
        <f t="shared" si="0"/>
        <v>6.4878</v>
      </c>
      <c r="J37" s="129">
        <f t="shared" si="1"/>
        <v>35.977800000000002</v>
      </c>
      <c r="K37" s="83"/>
      <c r="L37" s="44"/>
      <c r="M37" s="44"/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13.5">
      <c r="A38" s="110"/>
      <c r="B38" s="109">
        <v>698652455</v>
      </c>
      <c r="C38" s="98" t="s">
        <v>162</v>
      </c>
      <c r="D38" s="88" t="s">
        <v>67</v>
      </c>
      <c r="E38" s="94" t="s">
        <v>163</v>
      </c>
      <c r="F38" s="99" t="s">
        <v>164</v>
      </c>
      <c r="G38" s="88" t="s">
        <v>26</v>
      </c>
      <c r="H38" s="100">
        <v>211.32</v>
      </c>
      <c r="I38" s="100">
        <f t="shared" si="0"/>
        <v>46.490400000000001</v>
      </c>
      <c r="J38" s="107">
        <f t="shared" si="1"/>
        <v>257.81040000000002</v>
      </c>
      <c r="K38" s="83"/>
      <c r="L38" s="44"/>
      <c r="M38" s="44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13.5">
      <c r="A39" s="110"/>
      <c r="B39" s="109">
        <v>698652455</v>
      </c>
      <c r="C39" s="98" t="s">
        <v>162</v>
      </c>
      <c r="D39" s="88" t="s">
        <v>67</v>
      </c>
      <c r="E39" s="94" t="s">
        <v>165</v>
      </c>
      <c r="F39" s="99" t="s">
        <v>164</v>
      </c>
      <c r="G39" s="130" t="s">
        <v>66</v>
      </c>
      <c r="H39" s="132">
        <v>175.03</v>
      </c>
      <c r="I39" s="132">
        <f t="shared" si="0"/>
        <v>38.506599999999999</v>
      </c>
      <c r="J39" s="129">
        <f t="shared" si="1"/>
        <v>213.53659999999999</v>
      </c>
      <c r="K39" s="83"/>
      <c r="L39" s="44"/>
      <c r="M39" s="44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13.5">
      <c r="A40" s="110"/>
      <c r="B40" s="109">
        <v>698653788</v>
      </c>
      <c r="C40" s="98" t="s">
        <v>166</v>
      </c>
      <c r="D40" s="88" t="s">
        <v>67</v>
      </c>
      <c r="E40" s="94" t="s">
        <v>167</v>
      </c>
      <c r="F40" s="99" t="s">
        <v>168</v>
      </c>
      <c r="G40" s="88" t="s">
        <v>26</v>
      </c>
      <c r="H40" s="100">
        <v>264.74</v>
      </c>
      <c r="I40" s="100">
        <f t="shared" si="0"/>
        <v>58.242800000000003</v>
      </c>
      <c r="J40" s="107">
        <f t="shared" si="1"/>
        <v>322.9828</v>
      </c>
      <c r="K40" s="83"/>
      <c r="L40" s="44"/>
      <c r="M40" s="44"/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13.5">
      <c r="A41" s="110"/>
      <c r="B41" s="109">
        <v>698653788</v>
      </c>
      <c r="C41" s="98" t="s">
        <v>166</v>
      </c>
      <c r="D41" s="88" t="s">
        <v>67</v>
      </c>
      <c r="E41" s="94" t="s">
        <v>169</v>
      </c>
      <c r="F41" s="99" t="s">
        <v>168</v>
      </c>
      <c r="G41" s="130" t="s">
        <v>66</v>
      </c>
      <c r="H41" s="132">
        <v>238.64</v>
      </c>
      <c r="I41" s="132">
        <f t="shared" si="0"/>
        <v>52.500799999999998</v>
      </c>
      <c r="J41" s="129">
        <f t="shared" si="1"/>
        <v>291.14080000000001</v>
      </c>
      <c r="K41" s="83"/>
      <c r="L41" s="44"/>
      <c r="M41" s="44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13.5">
      <c r="A42" s="110"/>
      <c r="B42" s="109">
        <v>698654059</v>
      </c>
      <c r="C42" s="98" t="s">
        <v>170</v>
      </c>
      <c r="D42" s="88" t="s">
        <v>67</v>
      </c>
      <c r="E42" s="94" t="s">
        <v>171</v>
      </c>
      <c r="F42" s="99" t="s">
        <v>172</v>
      </c>
      <c r="G42" s="88" t="s">
        <v>26</v>
      </c>
      <c r="H42" s="100">
        <v>9.9700000000000006</v>
      </c>
      <c r="I42" s="100">
        <f t="shared" si="0"/>
        <v>2.1934</v>
      </c>
      <c r="J42" s="107">
        <f t="shared" si="1"/>
        <v>12.163400000000001</v>
      </c>
      <c r="K42" s="83"/>
      <c r="L42" s="44"/>
      <c r="M42" s="44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13.5">
      <c r="A43" s="110"/>
      <c r="B43" s="109">
        <v>698654059</v>
      </c>
      <c r="C43" s="98" t="s">
        <v>170</v>
      </c>
      <c r="D43" s="88" t="s">
        <v>67</v>
      </c>
      <c r="E43" s="94" t="s">
        <v>173</v>
      </c>
      <c r="F43" s="99" t="s">
        <v>172</v>
      </c>
      <c r="G43" s="130" t="s">
        <v>66</v>
      </c>
      <c r="H43" s="132">
        <v>8.7799999999999994</v>
      </c>
      <c r="I43" s="132">
        <f t="shared" si="0"/>
        <v>1.9315999999999998</v>
      </c>
      <c r="J43" s="129">
        <f t="shared" si="1"/>
        <v>10.711599999999999</v>
      </c>
      <c r="K43" s="83"/>
      <c r="L43" s="44"/>
      <c r="M43" s="44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110"/>
      <c r="B44" s="109">
        <v>698654334</v>
      </c>
      <c r="C44" s="98" t="s">
        <v>174</v>
      </c>
      <c r="D44" s="88" t="s">
        <v>67</v>
      </c>
      <c r="E44" s="94" t="s">
        <v>175</v>
      </c>
      <c r="F44" s="99" t="s">
        <v>176</v>
      </c>
      <c r="G44" s="88" t="s">
        <v>26</v>
      </c>
      <c r="H44" s="100">
        <v>24.64</v>
      </c>
      <c r="I44" s="100">
        <f t="shared" si="0"/>
        <v>5.4207999999999998</v>
      </c>
      <c r="J44" s="107">
        <f t="shared" si="1"/>
        <v>30.0608</v>
      </c>
      <c r="K44" s="83"/>
      <c r="L44" s="44"/>
      <c r="M44" s="44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110"/>
      <c r="B45" s="109">
        <v>698654334</v>
      </c>
      <c r="C45" s="98" t="s">
        <v>174</v>
      </c>
      <c r="D45" s="88" t="s">
        <v>67</v>
      </c>
      <c r="E45" s="94" t="s">
        <v>177</v>
      </c>
      <c r="F45" s="99" t="s">
        <v>176</v>
      </c>
      <c r="G45" s="130" t="s">
        <v>66</v>
      </c>
      <c r="H45" s="132">
        <v>20.89</v>
      </c>
      <c r="I45" s="132">
        <f t="shared" si="0"/>
        <v>4.5958000000000006</v>
      </c>
      <c r="J45" s="129">
        <f t="shared" si="1"/>
        <v>25.485800000000001</v>
      </c>
      <c r="K45" s="83"/>
      <c r="L45" s="44"/>
      <c r="M45" s="44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10"/>
      <c r="B46" s="109">
        <v>698654598</v>
      </c>
      <c r="C46" s="98" t="s">
        <v>27</v>
      </c>
      <c r="D46" s="88" t="s">
        <v>67</v>
      </c>
      <c r="E46" s="94" t="s">
        <v>69</v>
      </c>
      <c r="F46" s="99" t="s">
        <v>182</v>
      </c>
      <c r="G46" s="88" t="s">
        <v>26</v>
      </c>
      <c r="H46" s="100">
        <v>974.61</v>
      </c>
      <c r="I46" s="100">
        <v>214.41</v>
      </c>
      <c r="J46" s="107">
        <v>1189.02</v>
      </c>
      <c r="K46" s="83"/>
      <c r="L46" s="44"/>
      <c r="M46" s="44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27">
      <c r="A47" s="110"/>
      <c r="B47" s="109">
        <v>698654598</v>
      </c>
      <c r="C47" s="98" t="s">
        <v>27</v>
      </c>
      <c r="D47" s="88" t="s">
        <v>67</v>
      </c>
      <c r="E47" s="94" t="s">
        <v>64</v>
      </c>
      <c r="F47" s="99" t="s">
        <v>182</v>
      </c>
      <c r="G47" s="130" t="s">
        <v>66</v>
      </c>
      <c r="H47" s="132">
        <v>809.54</v>
      </c>
      <c r="I47" s="132">
        <v>178.1</v>
      </c>
      <c r="J47" s="129">
        <v>987.64</v>
      </c>
      <c r="K47" s="83"/>
      <c r="L47" s="44"/>
      <c r="M47" s="44"/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27">
      <c r="A48" s="110"/>
      <c r="B48" s="109">
        <v>698654792</v>
      </c>
      <c r="C48" s="98" t="s">
        <v>28</v>
      </c>
      <c r="D48" s="88" t="s">
        <v>67</v>
      </c>
      <c r="E48" s="94" t="s">
        <v>68</v>
      </c>
      <c r="F48" s="99" t="s">
        <v>29</v>
      </c>
      <c r="G48" s="88" t="s">
        <v>26</v>
      </c>
      <c r="H48" s="100">
        <v>113.2</v>
      </c>
      <c r="I48" s="100">
        <v>24.9</v>
      </c>
      <c r="J48" s="107">
        <v>138.1</v>
      </c>
      <c r="K48" s="83"/>
      <c r="L48" s="44"/>
      <c r="M48" s="44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27">
      <c r="A49" s="110"/>
      <c r="B49" s="109">
        <v>698654792</v>
      </c>
      <c r="C49" s="98" t="s">
        <v>28</v>
      </c>
      <c r="D49" s="88" t="s">
        <v>67</v>
      </c>
      <c r="E49" s="94" t="s">
        <v>68</v>
      </c>
      <c r="F49" s="99" t="s">
        <v>29</v>
      </c>
      <c r="G49" s="130" t="s">
        <v>70</v>
      </c>
      <c r="H49" s="132">
        <v>99.8</v>
      </c>
      <c r="I49" s="132">
        <v>21.96</v>
      </c>
      <c r="J49" s="129">
        <v>121.76</v>
      </c>
      <c r="K49" s="83"/>
      <c r="L49" s="44"/>
      <c r="M49" s="44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27">
      <c r="A50" s="110"/>
      <c r="B50" s="109">
        <v>698655179</v>
      </c>
      <c r="C50" s="98" t="s">
        <v>30</v>
      </c>
      <c r="D50" s="88" t="s">
        <v>67</v>
      </c>
      <c r="E50" s="94" t="s">
        <v>71</v>
      </c>
      <c r="F50" s="99" t="s">
        <v>31</v>
      </c>
      <c r="G50" s="88" t="s">
        <v>26</v>
      </c>
      <c r="H50" s="100">
        <v>60.59</v>
      </c>
      <c r="I50" s="100">
        <v>13.33</v>
      </c>
      <c r="J50" s="107">
        <v>73.92</v>
      </c>
      <c r="K50" s="83"/>
      <c r="L50" s="44"/>
      <c r="M50" s="44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 ht="27">
      <c r="A51" s="110"/>
      <c r="B51" s="109">
        <v>698655179</v>
      </c>
      <c r="C51" s="98" t="s">
        <v>30</v>
      </c>
      <c r="D51" s="88" t="s">
        <v>67</v>
      </c>
      <c r="E51" s="94" t="s">
        <v>72</v>
      </c>
      <c r="F51" s="99" t="s">
        <v>31</v>
      </c>
      <c r="G51" s="130" t="s">
        <v>66</v>
      </c>
      <c r="H51" s="132">
        <v>48.78</v>
      </c>
      <c r="I51" s="132">
        <v>10.73</v>
      </c>
      <c r="J51" s="129">
        <v>59.51</v>
      </c>
      <c r="K51" s="83"/>
      <c r="L51" s="44"/>
      <c r="M51" s="44"/>
      <c r="N51" s="44"/>
      <c r="O51" s="46"/>
      <c r="P51" s="46"/>
      <c r="Q51" s="57"/>
      <c r="R51" s="57"/>
      <c r="S51" s="57"/>
      <c r="T51" s="57"/>
      <c r="U51" s="57"/>
      <c r="V51" s="75"/>
      <c r="W51" s="1"/>
      <c r="X51" s="1"/>
      <c r="Y51" s="1"/>
    </row>
    <row r="52" spans="1:25" s="2" customFormat="1" ht="27">
      <c r="A52" s="110"/>
      <c r="B52" s="109">
        <v>698655543</v>
      </c>
      <c r="C52" s="98" t="s">
        <v>32</v>
      </c>
      <c r="D52" s="88" t="s">
        <v>67</v>
      </c>
      <c r="E52" s="94" t="s">
        <v>73</v>
      </c>
      <c r="F52" s="99" t="s">
        <v>33</v>
      </c>
      <c r="G52" s="88" t="s">
        <v>26</v>
      </c>
      <c r="H52" s="100">
        <v>76.510000000000005</v>
      </c>
      <c r="I52" s="100">
        <v>16.829999999999998</v>
      </c>
      <c r="J52" s="107">
        <v>93.34</v>
      </c>
      <c r="K52" s="83"/>
      <c r="L52" s="44"/>
      <c r="M52" s="44"/>
      <c r="N52" s="44"/>
      <c r="O52" s="46"/>
      <c r="P52" s="46"/>
      <c r="Q52" s="57"/>
      <c r="R52" s="57"/>
      <c r="S52" s="57"/>
      <c r="T52" s="57"/>
      <c r="U52" s="57"/>
      <c r="V52" s="75"/>
      <c r="W52" s="1"/>
      <c r="X52" s="1"/>
      <c r="Y52" s="1"/>
    </row>
    <row r="53" spans="1:25" s="2" customFormat="1" ht="27">
      <c r="A53" s="110"/>
      <c r="B53" s="109">
        <v>698655543</v>
      </c>
      <c r="C53" s="98" t="s">
        <v>32</v>
      </c>
      <c r="D53" s="88" t="s">
        <v>67</v>
      </c>
      <c r="E53" s="94" t="s">
        <v>74</v>
      </c>
      <c r="F53" s="99" t="s">
        <v>33</v>
      </c>
      <c r="G53" s="130" t="s">
        <v>66</v>
      </c>
      <c r="H53" s="132">
        <v>51.39</v>
      </c>
      <c r="I53" s="132">
        <v>11.31</v>
      </c>
      <c r="J53" s="129">
        <v>62.7</v>
      </c>
      <c r="K53" s="83"/>
      <c r="L53" s="44"/>
      <c r="M53" s="44"/>
      <c r="N53" s="44"/>
      <c r="O53" s="46"/>
      <c r="P53" s="46"/>
      <c r="Q53" s="57"/>
      <c r="R53" s="57"/>
      <c r="S53" s="57"/>
      <c r="T53" s="57"/>
      <c r="U53" s="57"/>
      <c r="V53" s="75"/>
      <c r="W53" s="1"/>
      <c r="X53" s="1"/>
      <c r="Y53" s="1"/>
    </row>
    <row r="54" spans="1:25" s="2" customFormat="1" ht="27">
      <c r="A54" s="110"/>
      <c r="B54" s="109">
        <v>698656698</v>
      </c>
      <c r="C54" s="98" t="s">
        <v>34</v>
      </c>
      <c r="D54" s="88" t="s">
        <v>67</v>
      </c>
      <c r="E54" s="94" t="s">
        <v>75</v>
      </c>
      <c r="F54" s="99" t="s">
        <v>35</v>
      </c>
      <c r="G54" s="88" t="s">
        <v>26</v>
      </c>
      <c r="H54" s="100">
        <v>305.76</v>
      </c>
      <c r="I54" s="100">
        <v>67.27</v>
      </c>
      <c r="J54" s="107">
        <v>373.03</v>
      </c>
      <c r="K54" s="83"/>
      <c r="L54" s="44"/>
      <c r="M54" s="44"/>
      <c r="N54" s="44"/>
      <c r="O54" s="46"/>
      <c r="P54" s="46"/>
      <c r="Q54" s="57"/>
      <c r="R54" s="57"/>
      <c r="S54" s="57"/>
      <c r="T54" s="57"/>
      <c r="U54" s="57"/>
      <c r="V54" s="75"/>
      <c r="W54" s="1"/>
      <c r="X54" s="1"/>
      <c r="Y54" s="1"/>
    </row>
    <row r="55" spans="1:25" s="2" customFormat="1" ht="27">
      <c r="A55" s="110"/>
      <c r="B55" s="109">
        <v>698656698</v>
      </c>
      <c r="C55" s="98" t="s">
        <v>34</v>
      </c>
      <c r="D55" s="88" t="s">
        <v>67</v>
      </c>
      <c r="E55" s="94" t="s">
        <v>76</v>
      </c>
      <c r="F55" s="99" t="s">
        <v>35</v>
      </c>
      <c r="G55" s="130" t="s">
        <v>66</v>
      </c>
      <c r="H55" s="132">
        <v>258.61</v>
      </c>
      <c r="I55" s="132">
        <v>56.89</v>
      </c>
      <c r="J55" s="129">
        <v>315.5</v>
      </c>
      <c r="K55" s="83"/>
      <c r="L55" s="44"/>
      <c r="M55" s="44"/>
      <c r="N55" s="44"/>
      <c r="O55" s="46"/>
      <c r="P55" s="46"/>
      <c r="Q55" s="57"/>
      <c r="R55" s="57"/>
      <c r="S55" s="57"/>
      <c r="T55" s="57"/>
      <c r="U55" s="57"/>
      <c r="V55" s="75"/>
      <c r="W55" s="1"/>
      <c r="X55" s="1"/>
      <c r="Y55" s="1"/>
    </row>
    <row r="56" spans="1:25" s="2" customFormat="1" ht="27">
      <c r="A56" s="110"/>
      <c r="B56" s="109">
        <v>698657512</v>
      </c>
      <c r="C56" s="98" t="s">
        <v>36</v>
      </c>
      <c r="D56" s="88" t="s">
        <v>67</v>
      </c>
      <c r="E56" s="94" t="s">
        <v>77</v>
      </c>
      <c r="F56" s="99" t="s">
        <v>37</v>
      </c>
      <c r="G56" s="88" t="s">
        <v>26</v>
      </c>
      <c r="H56" s="100">
        <v>437.96</v>
      </c>
      <c r="I56" s="100">
        <v>96.35</v>
      </c>
      <c r="J56" s="107">
        <v>534.30999999999995</v>
      </c>
      <c r="K56" s="83"/>
      <c r="L56" s="44"/>
      <c r="M56" s="44"/>
      <c r="N56" s="44"/>
      <c r="O56" s="46"/>
      <c r="P56" s="46"/>
      <c r="Q56" s="57"/>
      <c r="R56" s="57"/>
      <c r="S56" s="57"/>
      <c r="T56" s="57"/>
      <c r="U56" s="57"/>
      <c r="V56" s="75"/>
      <c r="W56" s="1"/>
      <c r="X56" s="1"/>
      <c r="Y56" s="1"/>
    </row>
    <row r="57" spans="1:25" s="2" customFormat="1" ht="27">
      <c r="A57" s="110"/>
      <c r="B57" s="109">
        <v>698657512</v>
      </c>
      <c r="C57" s="98" t="s">
        <v>36</v>
      </c>
      <c r="D57" s="88" t="s">
        <v>67</v>
      </c>
      <c r="E57" s="94" t="s">
        <v>78</v>
      </c>
      <c r="F57" s="99" t="s">
        <v>37</v>
      </c>
      <c r="G57" s="130" t="s">
        <v>66</v>
      </c>
      <c r="H57" s="132">
        <v>363.42</v>
      </c>
      <c r="I57" s="132">
        <v>79.95</v>
      </c>
      <c r="J57" s="129">
        <v>443.37</v>
      </c>
      <c r="K57" s="83"/>
      <c r="L57" s="44"/>
      <c r="M57" s="44"/>
      <c r="N57" s="44"/>
      <c r="O57" s="46"/>
      <c r="P57" s="46"/>
      <c r="Q57" s="57"/>
      <c r="R57" s="57"/>
      <c r="S57" s="57"/>
      <c r="T57" s="57"/>
      <c r="U57" s="57"/>
      <c r="V57" s="75"/>
      <c r="W57" s="1"/>
      <c r="X57" s="1"/>
      <c r="Y57" s="1"/>
    </row>
    <row r="58" spans="1:25" s="2" customFormat="1" ht="27">
      <c r="A58" s="110"/>
      <c r="B58" s="109">
        <v>6986660377</v>
      </c>
      <c r="C58" s="98" t="s">
        <v>38</v>
      </c>
      <c r="D58" s="88" t="s">
        <v>67</v>
      </c>
      <c r="E58" s="94" t="s">
        <v>79</v>
      </c>
      <c r="F58" s="99" t="s">
        <v>39</v>
      </c>
      <c r="G58" s="88" t="s">
        <v>26</v>
      </c>
      <c r="H58" s="100">
        <v>24.81</v>
      </c>
      <c r="I58" s="100">
        <v>5.46</v>
      </c>
      <c r="J58" s="107">
        <v>30.27</v>
      </c>
      <c r="K58" s="83"/>
      <c r="L58" s="44"/>
      <c r="M58" s="44"/>
      <c r="N58" s="44"/>
      <c r="O58" s="46"/>
      <c r="P58" s="46"/>
      <c r="Q58" s="57"/>
      <c r="R58" s="57"/>
      <c r="S58" s="57"/>
      <c r="T58" s="57"/>
      <c r="U58" s="57"/>
      <c r="V58" s="75"/>
      <c r="W58" s="1"/>
      <c r="X58" s="1"/>
      <c r="Y58" s="1"/>
    </row>
    <row r="59" spans="1:25" s="2" customFormat="1" ht="27">
      <c r="A59" s="110"/>
      <c r="B59" s="109">
        <v>6986660377</v>
      </c>
      <c r="C59" s="98" t="s">
        <v>38</v>
      </c>
      <c r="D59" s="88" t="s">
        <v>67</v>
      </c>
      <c r="E59" s="94" t="s">
        <v>80</v>
      </c>
      <c r="F59" s="99" t="s">
        <v>39</v>
      </c>
      <c r="G59" s="130" t="s">
        <v>66</v>
      </c>
      <c r="H59" s="132">
        <v>24.5</v>
      </c>
      <c r="I59" s="132">
        <v>5.39</v>
      </c>
      <c r="J59" s="129">
        <v>29.89</v>
      </c>
      <c r="K59" s="83"/>
      <c r="L59" s="44"/>
      <c r="M59" s="44"/>
      <c r="N59" s="44"/>
      <c r="O59" s="46"/>
      <c r="P59" s="46"/>
      <c r="Q59" s="57"/>
      <c r="R59" s="57"/>
      <c r="S59" s="57"/>
      <c r="T59" s="57"/>
      <c r="U59" s="57"/>
      <c r="V59" s="75"/>
      <c r="W59" s="1"/>
      <c r="X59" s="1"/>
      <c r="Y59" s="1"/>
    </row>
    <row r="60" spans="1:25" s="2" customFormat="1" ht="27">
      <c r="A60" s="110"/>
      <c r="B60" s="109">
        <v>698661764</v>
      </c>
      <c r="C60" s="98" t="s">
        <v>40</v>
      </c>
      <c r="D60" s="88" t="s">
        <v>67</v>
      </c>
      <c r="E60" s="94" t="s">
        <v>81</v>
      </c>
      <c r="F60" s="99" t="s">
        <v>41</v>
      </c>
      <c r="G60" s="88" t="s">
        <v>26</v>
      </c>
      <c r="H60" s="100">
        <v>155.61000000000001</v>
      </c>
      <c r="I60" s="100">
        <v>34.229999999999997</v>
      </c>
      <c r="J60" s="107">
        <v>189.84</v>
      </c>
      <c r="K60" s="83"/>
      <c r="L60" s="44"/>
      <c r="M60" s="44"/>
      <c r="N60" s="44"/>
      <c r="O60" s="46"/>
      <c r="P60" s="46"/>
      <c r="Q60" s="57"/>
      <c r="R60" s="57"/>
      <c r="S60" s="57"/>
      <c r="T60" s="57"/>
      <c r="U60" s="57"/>
      <c r="V60" s="75"/>
      <c r="W60" s="1"/>
      <c r="X60" s="1"/>
      <c r="Y60" s="1"/>
    </row>
    <row r="61" spans="1:25" s="2" customFormat="1" ht="27">
      <c r="A61" s="110"/>
      <c r="B61" s="109">
        <v>698661764</v>
      </c>
      <c r="C61" s="98" t="s">
        <v>40</v>
      </c>
      <c r="D61" s="88" t="s">
        <v>67</v>
      </c>
      <c r="E61" s="94" t="s">
        <v>82</v>
      </c>
      <c r="F61" s="99" t="s">
        <v>41</v>
      </c>
      <c r="G61" s="130" t="s">
        <v>66</v>
      </c>
      <c r="H61" s="132">
        <v>135.04</v>
      </c>
      <c r="I61" s="132">
        <v>29.71</v>
      </c>
      <c r="J61" s="129">
        <v>164.75</v>
      </c>
      <c r="K61" s="83"/>
      <c r="L61" s="44"/>
      <c r="M61" s="44"/>
      <c r="N61" s="44"/>
      <c r="O61" s="46"/>
      <c r="P61" s="46"/>
      <c r="Q61" s="57"/>
      <c r="R61" s="57"/>
      <c r="S61" s="57"/>
      <c r="T61" s="57"/>
      <c r="U61" s="57"/>
      <c r="V61" s="75"/>
      <c r="W61" s="1"/>
      <c r="X61" s="1"/>
      <c r="Y61" s="1"/>
    </row>
    <row r="62" spans="1:25" s="2" customFormat="1" ht="27">
      <c r="A62" s="110"/>
      <c r="B62" s="109">
        <v>698663317</v>
      </c>
      <c r="C62" s="98" t="s">
        <v>42</v>
      </c>
      <c r="D62" s="88" t="s">
        <v>67</v>
      </c>
      <c r="E62" s="94" t="s">
        <v>83</v>
      </c>
      <c r="F62" s="99" t="s">
        <v>43</v>
      </c>
      <c r="G62" s="88" t="s">
        <v>26</v>
      </c>
      <c r="H62" s="100">
        <v>103.38</v>
      </c>
      <c r="I62" s="100">
        <v>22.74</v>
      </c>
      <c r="J62" s="107">
        <v>126.12</v>
      </c>
      <c r="K62" s="83"/>
      <c r="L62" s="44"/>
      <c r="M62" s="44"/>
      <c r="N62" s="44"/>
      <c r="O62" s="46"/>
      <c r="P62" s="46"/>
      <c r="Q62" s="57"/>
      <c r="R62" s="57"/>
      <c r="S62" s="57"/>
      <c r="T62" s="57"/>
      <c r="U62" s="57"/>
      <c r="V62" s="75"/>
      <c r="W62" s="1"/>
      <c r="X62" s="1"/>
      <c r="Y62" s="1"/>
    </row>
    <row r="63" spans="1:25" s="2" customFormat="1" ht="27">
      <c r="A63" s="110"/>
      <c r="B63" s="109">
        <v>698663317</v>
      </c>
      <c r="C63" s="98" t="s">
        <v>42</v>
      </c>
      <c r="D63" s="88" t="s">
        <v>67</v>
      </c>
      <c r="E63" s="94" t="s">
        <v>84</v>
      </c>
      <c r="F63" s="99" t="s">
        <v>43</v>
      </c>
      <c r="G63" s="130" t="s">
        <v>66</v>
      </c>
      <c r="H63" s="132">
        <v>79.83</v>
      </c>
      <c r="I63" s="132">
        <v>17.559999999999999</v>
      </c>
      <c r="J63" s="129">
        <v>97.39</v>
      </c>
      <c r="K63" s="83"/>
      <c r="L63" s="44"/>
      <c r="M63" s="44"/>
      <c r="N63" s="44"/>
      <c r="O63" s="46"/>
      <c r="P63" s="46"/>
      <c r="Q63" s="57"/>
      <c r="R63" s="57"/>
      <c r="S63" s="57"/>
      <c r="T63" s="57"/>
      <c r="U63" s="57"/>
      <c r="V63" s="75"/>
      <c r="W63" s="1"/>
      <c r="X63" s="1"/>
      <c r="Y63" s="1"/>
    </row>
    <row r="64" spans="1:25" s="2" customFormat="1" ht="27">
      <c r="A64" s="110"/>
      <c r="B64" s="109">
        <v>698664071</v>
      </c>
      <c r="C64" s="98" t="s">
        <v>44</v>
      </c>
      <c r="D64" s="88" t="s">
        <v>67</v>
      </c>
      <c r="E64" s="94" t="s">
        <v>85</v>
      </c>
      <c r="F64" s="99" t="s">
        <v>183</v>
      </c>
      <c r="G64" s="88" t="s">
        <v>26</v>
      </c>
      <c r="H64" s="100">
        <v>24.46</v>
      </c>
      <c r="I64" s="100">
        <v>5.38</v>
      </c>
      <c r="J64" s="107">
        <v>24.46</v>
      </c>
      <c r="K64" s="83"/>
      <c r="L64" s="44"/>
      <c r="M64" s="44"/>
      <c r="N64" s="44"/>
      <c r="O64" s="46"/>
      <c r="P64" s="46"/>
      <c r="Q64" s="57"/>
      <c r="R64" s="57"/>
      <c r="S64" s="57"/>
      <c r="T64" s="57"/>
      <c r="U64" s="57"/>
      <c r="V64" s="75"/>
      <c r="W64" s="1"/>
      <c r="X64" s="1"/>
      <c r="Y64" s="1"/>
    </row>
    <row r="65" spans="1:25" s="2" customFormat="1" ht="27">
      <c r="A65" s="110"/>
      <c r="B65" s="109">
        <v>698664071</v>
      </c>
      <c r="C65" s="98" t="s">
        <v>44</v>
      </c>
      <c r="D65" s="88" t="s">
        <v>67</v>
      </c>
      <c r="E65" s="94" t="s">
        <v>86</v>
      </c>
      <c r="F65" s="99" t="s">
        <v>45</v>
      </c>
      <c r="G65" s="130" t="s">
        <v>66</v>
      </c>
      <c r="H65" s="132">
        <v>23.13</v>
      </c>
      <c r="I65" s="132">
        <v>5.09</v>
      </c>
      <c r="J65" s="129">
        <v>28.22</v>
      </c>
      <c r="K65" s="83"/>
      <c r="L65" s="44"/>
      <c r="M65" s="44"/>
      <c r="N65" s="44"/>
      <c r="O65" s="46"/>
      <c r="P65" s="46"/>
      <c r="Q65" s="57"/>
      <c r="R65" s="57"/>
      <c r="S65" s="57"/>
      <c r="T65" s="57"/>
      <c r="U65" s="57"/>
      <c r="V65" s="75"/>
      <c r="W65" s="1"/>
      <c r="X65" s="1"/>
      <c r="Y65" s="1"/>
    </row>
    <row r="66" spans="1:25" s="2" customFormat="1" ht="27">
      <c r="A66" s="110"/>
      <c r="B66" s="109">
        <v>698664942</v>
      </c>
      <c r="C66" s="98" t="s">
        <v>46</v>
      </c>
      <c r="D66" s="88" t="s">
        <v>67</v>
      </c>
      <c r="E66" s="94" t="s">
        <v>87</v>
      </c>
      <c r="F66" s="99" t="s">
        <v>47</v>
      </c>
      <c r="G66" s="88" t="s">
        <v>26</v>
      </c>
      <c r="H66" s="100">
        <v>74.930000000000007</v>
      </c>
      <c r="I66" s="100">
        <v>16.48</v>
      </c>
      <c r="J66" s="107">
        <v>91.41</v>
      </c>
      <c r="K66" s="83"/>
      <c r="L66" s="44"/>
      <c r="M66" s="44"/>
      <c r="N66" s="44"/>
      <c r="O66" s="46"/>
      <c r="P66" s="46"/>
      <c r="Q66" s="57"/>
      <c r="R66" s="57"/>
      <c r="S66" s="57"/>
      <c r="T66" s="57"/>
      <c r="U66" s="57"/>
      <c r="V66" s="75"/>
      <c r="W66" s="1"/>
      <c r="X66" s="1"/>
      <c r="Y66" s="1"/>
    </row>
    <row r="67" spans="1:25" s="2" customFormat="1" ht="27">
      <c r="A67" s="110"/>
      <c r="B67" s="109">
        <v>698664942</v>
      </c>
      <c r="C67" s="98" t="s">
        <v>46</v>
      </c>
      <c r="D67" s="88" t="s">
        <v>67</v>
      </c>
      <c r="E67" s="94" t="s">
        <v>88</v>
      </c>
      <c r="F67" s="99" t="s">
        <v>47</v>
      </c>
      <c r="G67" s="130" t="s">
        <v>66</v>
      </c>
      <c r="H67" s="132">
        <v>71.87</v>
      </c>
      <c r="I67" s="132">
        <v>15.81</v>
      </c>
      <c r="J67" s="129">
        <v>87.68</v>
      </c>
      <c r="K67" s="83"/>
      <c r="L67" s="44"/>
      <c r="M67" s="44"/>
      <c r="N67" s="44"/>
      <c r="O67" s="46"/>
      <c r="P67" s="46"/>
      <c r="Q67" s="57"/>
      <c r="R67" s="57"/>
      <c r="S67" s="57"/>
      <c r="T67" s="57"/>
      <c r="U67" s="57"/>
      <c r="V67" s="75"/>
      <c r="W67" s="1"/>
      <c r="X67" s="1"/>
      <c r="Y67" s="1"/>
    </row>
    <row r="68" spans="1:25" s="2" customFormat="1" ht="27">
      <c r="A68" s="110"/>
      <c r="B68" s="109">
        <v>698665930</v>
      </c>
      <c r="C68" s="98" t="s">
        <v>48</v>
      </c>
      <c r="D68" s="88" t="s">
        <v>67</v>
      </c>
      <c r="E68" s="94" t="s">
        <v>89</v>
      </c>
      <c r="F68" s="99" t="s">
        <v>49</v>
      </c>
      <c r="G68" s="88" t="s">
        <v>26</v>
      </c>
      <c r="H68" s="100">
        <v>122.93</v>
      </c>
      <c r="I68" s="100">
        <v>27.04</v>
      </c>
      <c r="J68" s="107">
        <v>149.97</v>
      </c>
      <c r="K68" s="83"/>
      <c r="L68" s="44"/>
      <c r="M68" s="44"/>
      <c r="N68" s="44"/>
      <c r="O68" s="46"/>
      <c r="P68" s="46"/>
      <c r="Q68" s="57"/>
      <c r="R68" s="57"/>
      <c r="S68" s="57"/>
      <c r="T68" s="57"/>
      <c r="U68" s="57"/>
      <c r="V68" s="75"/>
      <c r="W68" s="1"/>
      <c r="X68" s="1"/>
      <c r="Y68" s="1"/>
    </row>
    <row r="69" spans="1:25" s="2" customFormat="1" ht="27">
      <c r="A69" s="110"/>
      <c r="B69" s="109">
        <v>698665930</v>
      </c>
      <c r="C69" s="98" t="s">
        <v>48</v>
      </c>
      <c r="D69" s="88" t="s">
        <v>67</v>
      </c>
      <c r="E69" s="94" t="s">
        <v>90</v>
      </c>
      <c r="F69" s="99" t="s">
        <v>49</v>
      </c>
      <c r="G69" s="130" t="s">
        <v>66</v>
      </c>
      <c r="H69" s="132">
        <v>94.66</v>
      </c>
      <c r="I69" s="132">
        <v>20.83</v>
      </c>
      <c r="J69" s="129">
        <v>115.49</v>
      </c>
      <c r="K69" s="83"/>
      <c r="L69" s="44"/>
      <c r="M69" s="44"/>
      <c r="N69" s="44"/>
      <c r="O69" s="46"/>
      <c r="P69" s="46"/>
      <c r="Q69" s="57"/>
      <c r="R69" s="57"/>
      <c r="S69" s="57"/>
      <c r="T69" s="57"/>
      <c r="U69" s="57"/>
      <c r="V69" s="75"/>
      <c r="W69" s="1"/>
      <c r="X69" s="1"/>
      <c r="Y69" s="1"/>
    </row>
    <row r="70" spans="1:25" s="2" customFormat="1" ht="27">
      <c r="A70" s="110"/>
      <c r="B70" s="109">
        <v>698667339</v>
      </c>
      <c r="C70" s="98" t="s">
        <v>52</v>
      </c>
      <c r="D70" s="88" t="s">
        <v>67</v>
      </c>
      <c r="E70" s="94" t="s">
        <v>91</v>
      </c>
      <c r="F70" s="99" t="s">
        <v>53</v>
      </c>
      <c r="G70" s="88" t="s">
        <v>26</v>
      </c>
      <c r="H70" s="100">
        <v>88.39</v>
      </c>
      <c r="I70" s="100">
        <v>19.45</v>
      </c>
      <c r="J70" s="107">
        <v>107.84</v>
      </c>
      <c r="K70" s="83"/>
      <c r="L70" s="44"/>
      <c r="M70" s="44"/>
      <c r="N70" s="44"/>
      <c r="O70" s="46"/>
      <c r="P70" s="46"/>
      <c r="Q70" s="57"/>
      <c r="R70" s="57"/>
      <c r="S70" s="57"/>
      <c r="T70" s="57"/>
      <c r="U70" s="57"/>
      <c r="V70" s="75"/>
      <c r="W70" s="1"/>
      <c r="X70" s="1"/>
      <c r="Y70" s="1"/>
    </row>
    <row r="71" spans="1:25" s="2" customFormat="1" ht="27">
      <c r="A71" s="110"/>
      <c r="B71" s="109">
        <v>698667339</v>
      </c>
      <c r="C71" s="98" t="s">
        <v>52</v>
      </c>
      <c r="D71" s="88" t="s">
        <v>67</v>
      </c>
      <c r="E71" s="94" t="s">
        <v>92</v>
      </c>
      <c r="F71" s="99" t="s">
        <v>53</v>
      </c>
      <c r="G71" s="130" t="s">
        <v>66</v>
      </c>
      <c r="H71" s="132">
        <v>81.709999999999994</v>
      </c>
      <c r="I71" s="132">
        <v>17.98</v>
      </c>
      <c r="J71" s="129">
        <v>99.69</v>
      </c>
      <c r="K71" s="83"/>
      <c r="L71" s="44"/>
      <c r="M71" s="44"/>
      <c r="N71" s="44"/>
      <c r="O71" s="46"/>
      <c r="P71" s="46"/>
      <c r="Q71" s="57"/>
      <c r="R71" s="57"/>
      <c r="S71" s="57"/>
      <c r="T71" s="57"/>
      <c r="U71" s="57"/>
      <c r="V71" s="75"/>
      <c r="W71" s="1"/>
      <c r="X71" s="1"/>
      <c r="Y71" s="1"/>
    </row>
    <row r="72" spans="1:25" s="2" customFormat="1" ht="27">
      <c r="A72" s="110"/>
      <c r="B72" s="109">
        <v>698669340</v>
      </c>
      <c r="C72" s="98" t="s">
        <v>50</v>
      </c>
      <c r="D72" s="88" t="s">
        <v>67</v>
      </c>
      <c r="E72" s="94" t="s">
        <v>93</v>
      </c>
      <c r="F72" s="99" t="s">
        <v>51</v>
      </c>
      <c r="G72" s="88" t="s">
        <v>26</v>
      </c>
      <c r="H72" s="100">
        <v>627.23</v>
      </c>
      <c r="I72" s="100">
        <v>137.99</v>
      </c>
      <c r="J72" s="107">
        <v>765.22</v>
      </c>
      <c r="K72" s="83"/>
      <c r="L72" s="44"/>
      <c r="M72" s="44"/>
      <c r="N72" s="44"/>
      <c r="O72" s="46"/>
      <c r="P72" s="46"/>
      <c r="Q72" s="57"/>
      <c r="R72" s="57"/>
      <c r="S72" s="57"/>
      <c r="T72" s="57"/>
      <c r="U72" s="57"/>
      <c r="V72" s="75"/>
      <c r="W72" s="1"/>
      <c r="X72" s="1"/>
      <c r="Y72" s="1"/>
    </row>
    <row r="73" spans="1:25" s="2" customFormat="1" ht="27">
      <c r="A73" s="110"/>
      <c r="B73" s="109">
        <v>698669340</v>
      </c>
      <c r="C73" s="98" t="s">
        <v>50</v>
      </c>
      <c r="D73" s="88" t="s">
        <v>67</v>
      </c>
      <c r="E73" s="94" t="s">
        <v>94</v>
      </c>
      <c r="F73" s="99" t="s">
        <v>51</v>
      </c>
      <c r="G73" s="130" t="s">
        <v>66</v>
      </c>
      <c r="H73" s="132">
        <v>497.74</v>
      </c>
      <c r="I73" s="132">
        <v>109.5</v>
      </c>
      <c r="J73" s="129">
        <v>607.24</v>
      </c>
      <c r="K73" s="83"/>
      <c r="L73" s="44"/>
      <c r="M73" s="44"/>
      <c r="N73" s="44"/>
      <c r="O73" s="46"/>
      <c r="P73" s="46"/>
      <c r="Q73" s="57"/>
      <c r="R73" s="57"/>
      <c r="S73" s="57"/>
      <c r="T73" s="57"/>
      <c r="U73" s="57"/>
      <c r="V73" s="75"/>
      <c r="W73" s="1"/>
      <c r="X73" s="1"/>
      <c r="Y73" s="1"/>
    </row>
    <row r="74" spans="1:25" s="2" customFormat="1" ht="27">
      <c r="A74" s="110"/>
      <c r="B74" s="109">
        <v>698665982</v>
      </c>
      <c r="C74" s="98" t="s">
        <v>54</v>
      </c>
      <c r="D74" s="88" t="s">
        <v>67</v>
      </c>
      <c r="E74" s="94" t="s">
        <v>95</v>
      </c>
      <c r="F74" s="99" t="s">
        <v>55</v>
      </c>
      <c r="G74" s="88" t="s">
        <v>26</v>
      </c>
      <c r="H74" s="100">
        <v>12.22</v>
      </c>
      <c r="I74" s="100">
        <v>2.69</v>
      </c>
      <c r="J74" s="107">
        <v>14.91</v>
      </c>
      <c r="K74" s="83"/>
      <c r="L74" s="44"/>
      <c r="M74" s="44"/>
      <c r="N74" s="44"/>
      <c r="O74" s="46"/>
      <c r="P74" s="46"/>
      <c r="Q74" s="57"/>
      <c r="R74" s="57"/>
      <c r="S74" s="57"/>
      <c r="T74" s="57"/>
      <c r="U74" s="57"/>
      <c r="V74" s="75"/>
      <c r="W74" s="1"/>
      <c r="X74" s="1"/>
      <c r="Y74" s="1"/>
    </row>
    <row r="75" spans="1:25" s="2" customFormat="1" ht="27">
      <c r="A75" s="110"/>
      <c r="B75" s="109">
        <v>698665982</v>
      </c>
      <c r="C75" s="98" t="s">
        <v>54</v>
      </c>
      <c r="D75" s="88" t="s">
        <v>67</v>
      </c>
      <c r="E75" s="94" t="s">
        <v>96</v>
      </c>
      <c r="F75" s="99" t="s">
        <v>55</v>
      </c>
      <c r="G75" s="130" t="s">
        <v>66</v>
      </c>
      <c r="H75" s="132">
        <v>12.98</v>
      </c>
      <c r="I75" s="132">
        <v>2.86</v>
      </c>
      <c r="J75" s="129">
        <v>15.84</v>
      </c>
      <c r="K75" s="83"/>
      <c r="L75" s="44"/>
      <c r="M75" s="44"/>
      <c r="N75" s="44"/>
      <c r="O75" s="46"/>
      <c r="P75" s="46"/>
      <c r="Q75" s="57"/>
      <c r="R75" s="57"/>
      <c r="S75" s="57"/>
      <c r="T75" s="57"/>
      <c r="U75" s="57"/>
      <c r="V75" s="75"/>
      <c r="W75" s="1"/>
      <c r="X75" s="1"/>
      <c r="Y75" s="1"/>
    </row>
    <row r="76" spans="1:25" s="2" customFormat="1" ht="27">
      <c r="A76" s="110"/>
      <c r="B76" s="109">
        <v>698670097</v>
      </c>
      <c r="C76" s="98" t="s">
        <v>56</v>
      </c>
      <c r="D76" s="88" t="s">
        <v>67</v>
      </c>
      <c r="E76" s="94" t="s">
        <v>97</v>
      </c>
      <c r="F76" s="99" t="s">
        <v>57</v>
      </c>
      <c r="G76" s="88" t="s">
        <v>26</v>
      </c>
      <c r="H76" s="100">
        <v>351.73</v>
      </c>
      <c r="I76" s="100">
        <v>77.38</v>
      </c>
      <c r="J76" s="107">
        <v>429.11</v>
      </c>
      <c r="K76" s="83"/>
      <c r="L76" s="44"/>
      <c r="M76" s="44"/>
      <c r="N76" s="44"/>
      <c r="O76" s="46"/>
      <c r="P76" s="46"/>
      <c r="Q76" s="57"/>
      <c r="R76" s="57"/>
      <c r="S76" s="57"/>
      <c r="T76" s="57"/>
      <c r="U76" s="57"/>
      <c r="V76" s="75"/>
      <c r="W76" s="1"/>
      <c r="X76" s="1"/>
      <c r="Y76" s="1"/>
    </row>
    <row r="77" spans="1:25" s="2" customFormat="1" ht="27">
      <c r="A77" s="110"/>
      <c r="B77" s="109">
        <v>698670097</v>
      </c>
      <c r="C77" s="98" t="s">
        <v>56</v>
      </c>
      <c r="D77" s="88" t="s">
        <v>67</v>
      </c>
      <c r="E77" s="94" t="s">
        <v>98</v>
      </c>
      <c r="F77" s="99" t="s">
        <v>57</v>
      </c>
      <c r="G77" s="130" t="s">
        <v>66</v>
      </c>
      <c r="H77" s="132">
        <v>332.39</v>
      </c>
      <c r="I77" s="132">
        <v>73.13</v>
      </c>
      <c r="J77" s="129">
        <v>405.52</v>
      </c>
      <c r="K77" s="83"/>
      <c r="L77" s="44"/>
      <c r="M77" s="44"/>
      <c r="N77" s="44"/>
      <c r="O77" s="46"/>
      <c r="P77" s="46"/>
      <c r="Q77" s="57"/>
      <c r="R77" s="57"/>
      <c r="S77" s="57"/>
      <c r="T77" s="57"/>
      <c r="U77" s="57"/>
      <c r="V77" s="75"/>
      <c r="W77" s="1"/>
      <c r="X77" s="1"/>
      <c r="Y77" s="1"/>
    </row>
    <row r="78" spans="1:25" s="2" customFormat="1" ht="27">
      <c r="A78" s="110"/>
      <c r="B78" s="109">
        <v>698670712</v>
      </c>
      <c r="C78" s="98" t="s">
        <v>58</v>
      </c>
      <c r="D78" s="88" t="s">
        <v>67</v>
      </c>
      <c r="E78" s="94" t="s">
        <v>99</v>
      </c>
      <c r="F78" s="99" t="s">
        <v>59</v>
      </c>
      <c r="G78" s="88" t="s">
        <v>26</v>
      </c>
      <c r="H78" s="100">
        <v>75.62</v>
      </c>
      <c r="I78" s="100">
        <v>16.64</v>
      </c>
      <c r="J78" s="107">
        <v>92.26</v>
      </c>
      <c r="K78" s="83"/>
      <c r="L78" s="44"/>
      <c r="M78" s="44"/>
      <c r="N78" s="44"/>
      <c r="O78" s="46"/>
      <c r="P78" s="46"/>
      <c r="Q78" s="57"/>
      <c r="R78" s="57"/>
      <c r="S78" s="57"/>
      <c r="T78" s="57"/>
      <c r="U78" s="57"/>
      <c r="V78" s="75"/>
      <c r="W78" s="1"/>
      <c r="X78" s="1"/>
      <c r="Y78" s="1"/>
    </row>
    <row r="79" spans="1:25" s="2" customFormat="1" ht="27">
      <c r="A79" s="110"/>
      <c r="B79" s="109">
        <v>698670712</v>
      </c>
      <c r="C79" s="98" t="s">
        <v>58</v>
      </c>
      <c r="D79" s="88" t="s">
        <v>67</v>
      </c>
      <c r="E79" s="94" t="s">
        <v>100</v>
      </c>
      <c r="F79" s="99" t="s">
        <v>59</v>
      </c>
      <c r="G79" s="130" t="s">
        <v>66</v>
      </c>
      <c r="H79" s="132">
        <v>61.54</v>
      </c>
      <c r="I79" s="132">
        <v>13.54</v>
      </c>
      <c r="J79" s="129">
        <v>75.08</v>
      </c>
      <c r="K79" s="83"/>
      <c r="L79" s="44"/>
      <c r="M79" s="44"/>
      <c r="N79" s="44"/>
      <c r="O79" s="46"/>
      <c r="P79" s="46"/>
      <c r="Q79" s="57"/>
      <c r="R79" s="57"/>
      <c r="S79" s="57"/>
      <c r="T79" s="57"/>
      <c r="U79" s="57"/>
      <c r="V79" s="75"/>
      <c r="W79" s="1"/>
      <c r="X79" s="1"/>
      <c r="Y79" s="1"/>
    </row>
    <row r="80" spans="1:25" s="2" customFormat="1" ht="13.5">
      <c r="A80" s="110"/>
      <c r="B80" s="109"/>
      <c r="C80" s="98" t="s">
        <v>5</v>
      </c>
      <c r="D80" s="88"/>
      <c r="E80" s="94"/>
      <c r="F80" s="99"/>
      <c r="G80" s="88"/>
      <c r="H80" s="100"/>
      <c r="I80" s="100"/>
      <c r="J80" s="107">
        <f>SUM(J5:J79)</f>
        <v>14954.697800000002</v>
      </c>
      <c r="K80" s="83"/>
      <c r="L80" s="44"/>
      <c r="M80" s="44"/>
      <c r="N80" s="44"/>
      <c r="O80" s="46"/>
      <c r="P80" s="46"/>
      <c r="Q80" s="57"/>
      <c r="R80" s="57"/>
      <c r="S80" s="57"/>
      <c r="T80" s="57"/>
      <c r="U80" s="57"/>
      <c r="V80" s="75"/>
      <c r="W80" s="1"/>
      <c r="X80" s="1"/>
      <c r="Y80" s="1"/>
    </row>
    <row r="81" spans="1:25" s="2" customFormat="1" ht="13.5">
      <c r="A81" s="110"/>
      <c r="B81" s="109"/>
      <c r="C81" s="98" t="s">
        <v>185</v>
      </c>
      <c r="D81" s="88"/>
      <c r="E81" s="94"/>
      <c r="F81" s="99"/>
      <c r="G81" s="88"/>
      <c r="H81" s="100"/>
      <c r="I81" s="100"/>
      <c r="J81" s="107">
        <v>6976.04</v>
      </c>
      <c r="K81" s="83"/>
      <c r="L81" s="44"/>
      <c r="M81" s="44"/>
      <c r="N81" s="44"/>
      <c r="O81" s="46"/>
      <c r="P81" s="46"/>
      <c r="Q81" s="57"/>
      <c r="R81" s="57"/>
      <c r="S81" s="57"/>
      <c r="T81" s="57"/>
      <c r="U81" s="57"/>
      <c r="V81" s="75"/>
      <c r="W81" s="1"/>
      <c r="X81" s="1"/>
      <c r="Y81" s="1"/>
    </row>
    <row r="82" spans="1:25" s="2" customFormat="1" ht="13.5">
      <c r="A82" s="111"/>
      <c r="B82" s="101"/>
      <c r="C82" s="133" t="s">
        <v>186</v>
      </c>
      <c r="D82" s="102"/>
      <c r="E82" s="102"/>
      <c r="F82" s="102"/>
      <c r="G82" s="102"/>
      <c r="H82" s="45"/>
      <c r="I82" s="45"/>
      <c r="J82" s="88">
        <f>SUM(J80-J81)</f>
        <v>7978.6578000000018</v>
      </c>
      <c r="K82" s="45"/>
      <c r="L82" s="45"/>
      <c r="M82" s="45"/>
      <c r="N82" s="45"/>
      <c r="O82" s="46"/>
      <c r="P82" s="46"/>
      <c r="Q82" s="45"/>
      <c r="R82" s="45"/>
      <c r="S82" s="45"/>
      <c r="T82" s="45"/>
      <c r="U82" s="44"/>
      <c r="V82" s="75"/>
      <c r="W82" s="1"/>
      <c r="X82" s="1"/>
      <c r="Y82" s="1"/>
    </row>
    <row r="83" spans="1:25" s="2" customFormat="1">
      <c r="A83" s="1"/>
      <c r="B83" s="101"/>
      <c r="C83" s="102"/>
      <c r="D83" s="102"/>
      <c r="E83" s="102"/>
      <c r="F83" s="102"/>
      <c r="G83" s="102"/>
      <c r="H83" s="45"/>
      <c r="I83" s="45"/>
      <c r="J83" s="45"/>
      <c r="K83" s="45"/>
      <c r="L83" s="45"/>
      <c r="M83" s="45"/>
      <c r="N83" s="45"/>
      <c r="O83" s="46"/>
      <c r="P83" s="46"/>
      <c r="Q83" s="45"/>
      <c r="R83" s="45"/>
      <c r="S83" s="45"/>
      <c r="T83" s="45"/>
      <c r="U83" s="44"/>
      <c r="V83" s="75"/>
      <c r="W83" s="1"/>
      <c r="X83" s="1"/>
      <c r="Y83" s="1"/>
    </row>
    <row r="84" spans="1:25" s="2" customFormat="1">
      <c r="A84" s="1"/>
      <c r="B84" s="101"/>
      <c r="C84" s="102"/>
      <c r="D84" s="102"/>
      <c r="E84" s="102"/>
      <c r="F84" s="102"/>
      <c r="G84" s="102"/>
      <c r="H84" s="45"/>
      <c r="I84" s="45"/>
      <c r="J84" s="45"/>
      <c r="K84" s="45"/>
      <c r="L84" s="45"/>
      <c r="M84" s="45"/>
      <c r="N84" s="45"/>
      <c r="O84" s="46"/>
      <c r="P84" s="46"/>
      <c r="Q84" s="45"/>
      <c r="R84" s="45"/>
      <c r="S84" s="45"/>
      <c r="T84" s="45"/>
      <c r="U84" s="44"/>
      <c r="V84" s="75"/>
      <c r="W84" s="1"/>
      <c r="X84" s="1"/>
      <c r="Y84" s="1"/>
    </row>
    <row r="85" spans="1:25" s="2" customFormat="1">
      <c r="A85" s="1"/>
      <c r="B85" s="101"/>
      <c r="C85" s="102"/>
      <c r="D85" s="102"/>
      <c r="E85" s="102"/>
      <c r="F85" s="102"/>
      <c r="G85" s="102"/>
      <c r="H85" s="45"/>
      <c r="I85" s="45"/>
      <c r="J85" s="45"/>
      <c r="K85" s="45"/>
      <c r="L85" s="45"/>
      <c r="M85" s="45"/>
      <c r="N85" s="45"/>
      <c r="O85" s="46"/>
      <c r="P85" s="46"/>
      <c r="Q85" s="45"/>
      <c r="R85" s="45"/>
      <c r="S85" s="45"/>
      <c r="T85" s="45"/>
      <c r="U85" s="44"/>
      <c r="V85" s="75"/>
      <c r="W85" s="1"/>
      <c r="X85" s="1"/>
      <c r="Y85" s="1"/>
    </row>
    <row r="86" spans="1:25" s="2" customFormat="1">
      <c r="A86" s="1"/>
      <c r="B86" s="101"/>
      <c r="C86" s="102"/>
      <c r="D86" s="102"/>
      <c r="E86" s="102"/>
      <c r="F86" s="102"/>
      <c r="G86" s="102"/>
      <c r="H86" s="45"/>
      <c r="I86" s="45"/>
      <c r="J86" s="45"/>
      <c r="K86" s="45"/>
      <c r="L86" s="45"/>
      <c r="M86" s="45"/>
      <c r="N86" s="45"/>
      <c r="O86" s="46"/>
      <c r="P86" s="46"/>
      <c r="Q86" s="45"/>
      <c r="R86" s="45"/>
      <c r="S86" s="45"/>
      <c r="T86" s="45"/>
      <c r="U86" s="44"/>
      <c r="V86" s="75"/>
      <c r="W86" s="1"/>
      <c r="X86" s="1"/>
      <c r="Y86" s="1"/>
    </row>
    <row r="87" spans="1:25" s="2" customFormat="1">
      <c r="A87" s="1"/>
      <c r="B87" s="101"/>
      <c r="C87" s="102"/>
      <c r="D87" s="102"/>
      <c r="E87" s="102"/>
      <c r="F87" s="102"/>
      <c r="G87" s="102"/>
      <c r="H87" s="45"/>
      <c r="I87" s="45"/>
      <c r="J87" s="45"/>
      <c r="K87" s="45"/>
      <c r="L87" s="45"/>
      <c r="M87" s="45"/>
      <c r="N87" s="45"/>
      <c r="O87" s="46"/>
      <c r="P87" s="46"/>
      <c r="Q87" s="45"/>
      <c r="R87" s="45"/>
      <c r="S87" s="45"/>
      <c r="T87" s="45"/>
      <c r="U87" s="44"/>
      <c r="V87" s="75"/>
      <c r="W87" s="1"/>
      <c r="X87" s="1"/>
      <c r="Y87" s="1"/>
    </row>
    <row r="88" spans="1:25" s="2" customFormat="1">
      <c r="A88" s="1"/>
      <c r="B88" s="101"/>
      <c r="C88" s="102"/>
      <c r="D88" s="102"/>
      <c r="E88" s="102"/>
      <c r="F88" s="102"/>
      <c r="G88" s="102"/>
      <c r="H88" s="45"/>
      <c r="I88" s="45"/>
      <c r="J88" s="45"/>
      <c r="K88" s="45"/>
      <c r="L88" s="45"/>
      <c r="M88" s="45"/>
      <c r="N88" s="45"/>
      <c r="O88" s="46"/>
      <c r="P88" s="46"/>
      <c r="Q88" s="45"/>
      <c r="R88" s="45"/>
      <c r="S88" s="45"/>
      <c r="T88" s="45"/>
      <c r="U88" s="44"/>
      <c r="V88" s="75"/>
      <c r="W88" s="1"/>
      <c r="X88" s="1"/>
      <c r="Y88" s="1"/>
    </row>
    <row r="89" spans="1:25" s="2" customFormat="1">
      <c r="A89" s="1"/>
      <c r="B89" s="44"/>
      <c r="C89" s="103"/>
      <c r="D89" s="103"/>
      <c r="E89" s="103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76"/>
      <c r="W89" s="1"/>
      <c r="X89" s="1"/>
      <c r="Y89" s="1"/>
    </row>
    <row r="90" spans="1:25" s="2" customFormat="1">
      <c r="A90" s="1"/>
      <c r="B90" s="104"/>
      <c r="C90" s="46"/>
      <c r="D90" s="46"/>
      <c r="E90" s="46"/>
      <c r="F90" s="46"/>
      <c r="G90" s="46"/>
      <c r="H90" s="45"/>
      <c r="I90" s="45"/>
      <c r="J90" s="45"/>
      <c r="K90" s="45"/>
      <c r="L90" s="45"/>
      <c r="M90" s="45"/>
      <c r="N90" s="45"/>
      <c r="O90" s="46"/>
      <c r="P90" s="46"/>
      <c r="Q90" s="45"/>
      <c r="R90" s="45"/>
      <c r="S90" s="45"/>
      <c r="T90" s="45"/>
      <c r="U90" s="44"/>
      <c r="V90" s="1"/>
      <c r="W90" s="1"/>
      <c r="X90" s="1"/>
      <c r="Y90" s="1"/>
    </row>
    <row r="91" spans="1:25" s="2" customFormat="1">
      <c r="A91" s="1"/>
      <c r="B91" s="104"/>
      <c r="C91" s="46"/>
      <c r="D91" s="46"/>
      <c r="E91" s="46"/>
      <c r="F91" s="46"/>
      <c r="G91" s="46"/>
      <c r="H91" s="45"/>
      <c r="I91" s="45"/>
      <c r="J91" s="45"/>
      <c r="K91" s="45"/>
      <c r="L91" s="45"/>
      <c r="M91" s="45"/>
      <c r="N91" s="45"/>
      <c r="O91" s="46"/>
      <c r="P91" s="46"/>
      <c r="Q91" s="45"/>
      <c r="R91" s="45"/>
      <c r="S91" s="45"/>
      <c r="T91" s="45"/>
      <c r="U91" s="44"/>
      <c r="V91" s="1"/>
      <c r="W91" s="1"/>
      <c r="X91" s="1"/>
      <c r="Y91" s="1"/>
    </row>
    <row r="92" spans="1:25" s="2" customFormat="1">
      <c r="A92" s="1"/>
      <c r="B92" s="44"/>
      <c r="C92" s="103"/>
      <c r="D92" s="103"/>
      <c r="E92" s="103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76"/>
      <c r="W92" s="1"/>
      <c r="X92" s="1"/>
      <c r="Y92" s="1"/>
    </row>
    <row r="93" spans="1:25" s="2" customFormat="1" ht="409.6" customHeight="1">
      <c r="A93" s="12"/>
      <c r="B93" s="44"/>
      <c r="C93" s="44"/>
      <c r="D93" s="44"/>
      <c r="E93" s="44"/>
      <c r="F93" s="44"/>
      <c r="G93" s="45"/>
      <c r="H93" s="45"/>
      <c r="I93" s="45"/>
      <c r="J93" s="45"/>
      <c r="K93" s="45"/>
      <c r="L93" s="45"/>
      <c r="M93" s="45"/>
      <c r="N93" s="45"/>
      <c r="O93" s="46"/>
      <c r="P93" s="46"/>
      <c r="Q93" s="45"/>
      <c r="R93" s="45"/>
      <c r="S93" s="45"/>
      <c r="T93" s="45"/>
      <c r="U93" s="44"/>
      <c r="V93" s="1"/>
      <c r="W93" s="1"/>
      <c r="X93" s="1"/>
      <c r="Y93" s="1"/>
    </row>
    <row r="94" spans="1:25" s="2" customFormat="1" ht="409.6" customHeight="1">
      <c r="A94" s="4"/>
      <c r="B94" s="71"/>
      <c r="C94" s="71"/>
      <c r="D94" s="71"/>
      <c r="E94" s="71"/>
      <c r="F94" s="71"/>
      <c r="G94" s="72"/>
      <c r="H94" s="72"/>
      <c r="I94" s="72"/>
      <c r="J94" s="73"/>
      <c r="K94" s="45"/>
      <c r="L94" s="45"/>
      <c r="M94" s="45"/>
      <c r="N94" s="45"/>
      <c r="O94" s="46"/>
      <c r="P94" s="46"/>
      <c r="Q94" s="45"/>
      <c r="R94" s="45"/>
      <c r="S94" s="45"/>
      <c r="T94" s="45"/>
      <c r="U94" s="44"/>
      <c r="V94" s="1"/>
      <c r="W94" s="1"/>
      <c r="X94" s="1"/>
      <c r="Y94" s="1"/>
    </row>
    <row r="95" spans="1:25" s="2" customFormat="1" ht="409.6" customHeight="1">
      <c r="A95" s="4"/>
      <c r="B95" s="18"/>
      <c r="C95" s="18"/>
      <c r="D95" s="18"/>
      <c r="E95" s="18"/>
      <c r="F95" s="18"/>
      <c r="G95" s="26"/>
      <c r="H95" s="66"/>
      <c r="I95" s="26"/>
      <c r="J95" s="28"/>
      <c r="K95" s="45"/>
      <c r="L95" s="45"/>
      <c r="M95" s="45"/>
      <c r="N95" s="45"/>
      <c r="O95" s="46"/>
      <c r="P95" s="46"/>
      <c r="Q95" s="45"/>
      <c r="R95" s="45"/>
      <c r="S95" s="45"/>
      <c r="T95" s="45"/>
      <c r="U95" s="44"/>
      <c r="V95" s="1"/>
      <c r="W95" s="1"/>
      <c r="X95" s="1"/>
      <c r="Y95" s="1"/>
    </row>
    <row r="96" spans="1:25" s="2" customFormat="1" ht="409.6" customHeight="1">
      <c r="A96" s="4"/>
      <c r="B96" s="18"/>
      <c r="C96" s="18"/>
      <c r="D96" s="18"/>
      <c r="E96" s="18"/>
      <c r="F96" s="18"/>
      <c r="G96" s="26"/>
      <c r="H96" s="60"/>
      <c r="I96" s="60"/>
      <c r="J96" s="63"/>
      <c r="K96" s="86"/>
      <c r="L96" s="86"/>
      <c r="M96" s="86"/>
      <c r="N96" s="86"/>
      <c r="O96" s="84"/>
      <c r="P96" s="84"/>
      <c r="Q96" s="86"/>
      <c r="R96" s="86"/>
      <c r="S96" s="86"/>
      <c r="T96" s="86"/>
      <c r="U96" s="57"/>
      <c r="V96" s="1"/>
      <c r="W96" s="1"/>
      <c r="X96" s="1"/>
      <c r="Y96" s="1"/>
    </row>
    <row r="97" spans="1:25" s="2" customFormat="1" ht="409.6" customHeight="1">
      <c r="A97" s="8"/>
      <c r="B97" s="18"/>
      <c r="C97" s="18"/>
      <c r="D97" s="18"/>
      <c r="E97" s="18"/>
      <c r="F97" s="18"/>
      <c r="G97" s="26"/>
      <c r="H97" s="60"/>
      <c r="I97" s="60"/>
      <c r="J97" s="63"/>
      <c r="K97" s="87"/>
      <c r="L97" s="87"/>
      <c r="M97" s="87"/>
      <c r="N97" s="86"/>
      <c r="O97" s="84"/>
      <c r="P97" s="84"/>
      <c r="Q97" s="86"/>
      <c r="R97" s="86"/>
      <c r="S97" s="86"/>
      <c r="T97" s="86"/>
      <c r="U97" s="57"/>
      <c r="V97" s="1"/>
      <c r="W97" s="1"/>
      <c r="X97" s="1"/>
      <c r="Y97" s="1"/>
    </row>
    <row r="98" spans="1:25" s="2" customFormat="1" ht="409.6" customHeight="1">
      <c r="A98" s="8"/>
      <c r="B98" s="18"/>
      <c r="C98" s="18"/>
      <c r="D98" s="18"/>
      <c r="E98" s="18"/>
      <c r="F98" s="18"/>
      <c r="G98" s="26"/>
      <c r="H98" s="60"/>
      <c r="I98" s="60"/>
      <c r="J98" s="63"/>
      <c r="K98" s="86"/>
      <c r="L98" s="86"/>
      <c r="M98" s="86"/>
      <c r="N98" s="86"/>
      <c r="O98" s="84"/>
      <c r="P98" s="84"/>
      <c r="Q98" s="86"/>
      <c r="R98" s="65"/>
      <c r="S98" s="45"/>
      <c r="T98" s="65"/>
      <c r="U98" s="1"/>
      <c r="V98" s="1"/>
      <c r="W98" s="1"/>
      <c r="X98" s="1"/>
      <c r="Y98" s="1"/>
    </row>
    <row r="99" spans="1:25" s="2" customFormat="1" ht="409.6" customHeight="1">
      <c r="A99" s="8"/>
      <c r="B99" s="18"/>
      <c r="C99" s="18"/>
      <c r="D99" s="18"/>
      <c r="E99" s="18"/>
      <c r="F99" s="18"/>
      <c r="G99" s="26"/>
      <c r="H99" s="60"/>
      <c r="I99" s="60"/>
      <c r="J99" s="63"/>
      <c r="K99" s="86"/>
      <c r="L99" s="86"/>
      <c r="M99" s="86"/>
      <c r="N99" s="86"/>
      <c r="O99" s="84"/>
      <c r="P99" s="84"/>
      <c r="Q99" s="86"/>
      <c r="R99" s="65"/>
      <c r="S99" s="45"/>
      <c r="T99" s="65"/>
      <c r="U99" s="1"/>
      <c r="V99" s="1"/>
      <c r="W99" s="1"/>
      <c r="X99" s="1"/>
      <c r="Y99" s="1"/>
    </row>
    <row r="100" spans="1:25" s="2" customFormat="1" ht="409.6" customHeight="1">
      <c r="A100" s="8"/>
      <c r="B100" s="18"/>
      <c r="C100" s="18"/>
      <c r="D100" s="18"/>
      <c r="E100" s="18"/>
      <c r="F100" s="18"/>
      <c r="G100" s="26"/>
      <c r="H100" s="60"/>
      <c r="I100" s="60"/>
      <c r="J100" s="63"/>
      <c r="K100" s="86"/>
      <c r="L100" s="87"/>
      <c r="M100" s="87"/>
      <c r="N100" s="57"/>
      <c r="O100" s="84"/>
      <c r="P100" s="84"/>
      <c r="Q100" s="57"/>
      <c r="R100" s="1"/>
      <c r="S100" s="44"/>
      <c r="T100" s="1"/>
      <c r="U100" s="1"/>
      <c r="V100" s="1"/>
      <c r="W100" s="1"/>
      <c r="X100" s="1"/>
      <c r="Y100" s="1"/>
    </row>
    <row r="101" spans="1:25" s="2" customFormat="1" ht="409.6" customHeight="1">
      <c r="A101" s="8"/>
      <c r="B101" s="18"/>
      <c r="C101" s="18"/>
      <c r="D101" s="18"/>
      <c r="E101" s="18"/>
      <c r="F101" s="18"/>
      <c r="G101" s="26"/>
      <c r="H101" s="60"/>
      <c r="I101" s="60"/>
      <c r="J101" s="63"/>
      <c r="K101" s="86"/>
      <c r="L101" s="57"/>
      <c r="M101" s="57"/>
      <c r="N101" s="57"/>
      <c r="O101" s="84"/>
      <c r="P101" s="84"/>
      <c r="Q101" s="57"/>
      <c r="R101" s="1"/>
      <c r="S101" s="44"/>
      <c r="T101" s="1"/>
      <c r="U101" s="1"/>
      <c r="V101" s="1"/>
      <c r="W101" s="1"/>
      <c r="X101" s="1"/>
      <c r="Y101" s="1"/>
    </row>
    <row r="102" spans="1:25" s="2" customFormat="1" ht="409.6" customHeight="1">
      <c r="A102" s="8"/>
      <c r="B102" s="18"/>
      <c r="C102" s="18"/>
      <c r="D102" s="18"/>
      <c r="E102" s="18"/>
      <c r="F102" s="18"/>
      <c r="G102" s="26"/>
      <c r="H102" s="60"/>
      <c r="I102" s="60"/>
      <c r="J102" s="60"/>
      <c r="K102" s="64"/>
      <c r="L102" s="77"/>
      <c r="M102" s="78"/>
      <c r="N102" s="77"/>
      <c r="O102" s="79"/>
      <c r="P102" s="79"/>
      <c r="Q102" s="61"/>
      <c r="R102" s="1"/>
      <c r="S102" s="1"/>
      <c r="T102" s="1"/>
      <c r="U102" s="1"/>
      <c r="V102" s="1"/>
      <c r="W102" s="1"/>
      <c r="X102" s="1"/>
      <c r="Y102" s="1"/>
    </row>
    <row r="103" spans="1:25" s="2" customFormat="1" ht="409.6" customHeight="1">
      <c r="A103" s="4"/>
      <c r="B103" s="18"/>
      <c r="C103" s="18"/>
      <c r="D103" s="18"/>
      <c r="E103" s="18"/>
      <c r="F103" s="18"/>
      <c r="G103" s="26"/>
      <c r="H103" s="60"/>
      <c r="I103" s="60"/>
      <c r="J103" s="60"/>
      <c r="K103" s="60"/>
      <c r="L103" s="58"/>
      <c r="M103" s="59"/>
      <c r="N103" s="58"/>
      <c r="O103" s="56"/>
      <c r="P103" s="56"/>
      <c r="Q103" s="61"/>
      <c r="R103" s="1"/>
      <c r="S103" s="1"/>
      <c r="T103" s="1"/>
      <c r="U103" s="1"/>
      <c r="V103" s="1"/>
      <c r="W103" s="1"/>
      <c r="X103" s="1"/>
      <c r="Y103" s="1"/>
    </row>
    <row r="104" spans="1:25" s="2" customFormat="1" ht="409.6" customHeight="1">
      <c r="A104" s="4"/>
      <c r="B104" s="18"/>
      <c r="C104" s="18"/>
      <c r="D104" s="18"/>
      <c r="E104" s="18"/>
      <c r="F104" s="18"/>
      <c r="G104" s="26"/>
      <c r="H104" s="60"/>
      <c r="I104" s="60"/>
      <c r="J104" s="60"/>
      <c r="K104" s="60"/>
      <c r="L104" s="58"/>
      <c r="M104" s="59"/>
      <c r="N104" s="58"/>
      <c r="O104" s="56"/>
      <c r="P104" s="56"/>
      <c r="Q104" s="61"/>
      <c r="R104" s="1"/>
      <c r="S104" s="1"/>
      <c r="T104" s="1"/>
      <c r="U104" s="1"/>
      <c r="V104" s="1"/>
      <c r="W104" s="1"/>
      <c r="X104" s="1"/>
      <c r="Y104" s="1"/>
    </row>
    <row r="105" spans="1:25" s="2" customFormat="1" ht="409.6" customHeight="1">
      <c r="A105" s="4"/>
      <c r="B105" s="18"/>
      <c r="C105" s="18"/>
      <c r="D105" s="18"/>
      <c r="E105" s="18"/>
      <c r="F105" s="18"/>
      <c r="G105" s="26"/>
      <c r="H105" s="60"/>
      <c r="I105" s="60"/>
      <c r="J105" s="60"/>
      <c r="K105" s="60"/>
      <c r="L105" s="58"/>
      <c r="M105" s="59"/>
      <c r="N105" s="58"/>
      <c r="O105" s="56"/>
      <c r="P105" s="56"/>
      <c r="Q105" s="61"/>
      <c r="R105" s="1"/>
      <c r="S105" s="62"/>
      <c r="T105" s="62"/>
      <c r="U105" s="62"/>
      <c r="V105" s="62"/>
      <c r="W105" s="62"/>
      <c r="X105" s="62"/>
      <c r="Y105" s="62"/>
    </row>
    <row r="106" spans="1:25" s="2" customFormat="1" ht="409.6" customHeight="1">
      <c r="A106" s="4"/>
      <c r="B106" s="18"/>
      <c r="C106" s="18"/>
      <c r="D106" s="18"/>
      <c r="E106" s="18"/>
      <c r="F106" s="18"/>
      <c r="G106" s="18"/>
      <c r="H106" s="18"/>
      <c r="I106" s="18"/>
      <c r="J106" s="26"/>
      <c r="K106" s="24"/>
      <c r="L106" s="24"/>
      <c r="M106" s="25"/>
      <c r="N106" s="18"/>
      <c r="O106" s="19"/>
      <c r="P106" s="19"/>
      <c r="Q106" s="1"/>
      <c r="R106" s="1"/>
    </row>
    <row r="107" spans="1:25" s="2" customFormat="1" ht="409.6" customHeight="1">
      <c r="A107" s="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7"/>
      <c r="N107" s="18"/>
      <c r="O107" s="19"/>
      <c r="P107" s="19"/>
      <c r="Q107" s="1"/>
      <c r="R107" s="1"/>
    </row>
    <row r="108" spans="1:25" s="2" customFormat="1" ht="409.6" customHeight="1">
      <c r="A108" s="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7"/>
      <c r="N108" s="18"/>
      <c r="O108" s="19"/>
      <c r="P108" s="19"/>
      <c r="Q108" s="1"/>
      <c r="R108" s="1"/>
    </row>
    <row r="109" spans="1:25" s="2" customFormat="1" ht="409.6" customHeight="1">
      <c r="A109" s="8"/>
      <c r="B109" s="18"/>
      <c r="C109" s="18"/>
      <c r="D109" s="18"/>
      <c r="E109" s="18"/>
      <c r="F109" s="18"/>
      <c r="G109" s="18"/>
      <c r="H109" s="18"/>
      <c r="I109" s="18"/>
      <c r="J109" s="18"/>
      <c r="K109" s="22"/>
      <c r="L109" s="22"/>
      <c r="M109" s="25"/>
      <c r="N109" s="18"/>
      <c r="O109" s="19"/>
      <c r="P109" s="19"/>
      <c r="Q109" s="1"/>
      <c r="R109" s="1"/>
    </row>
    <row r="110" spans="1:25" s="2" customFormat="1" ht="409.6" customHeight="1">
      <c r="A110" s="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7"/>
      <c r="N110" s="18"/>
      <c r="O110" s="19"/>
      <c r="P110" s="19"/>
      <c r="Q110" s="1"/>
      <c r="R110" s="1"/>
    </row>
    <row r="111" spans="1:25" s="2" customFormat="1" ht="409.6" customHeight="1">
      <c r="A111" s="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7"/>
      <c r="N111" s="18"/>
      <c r="O111" s="19"/>
      <c r="P111" s="19"/>
      <c r="Q111" s="1"/>
      <c r="R111" s="1"/>
    </row>
    <row r="112" spans="1:25" s="2" customFormat="1" ht="409.6" customHeight="1">
      <c r="A112" s="8"/>
      <c r="B112" s="18"/>
      <c r="C112" s="18"/>
      <c r="D112" s="18"/>
      <c r="E112" s="18"/>
      <c r="F112" s="18"/>
      <c r="G112" s="26"/>
      <c r="H112" s="26"/>
      <c r="I112" s="26"/>
      <c r="J112" s="26"/>
      <c r="K112" s="26"/>
      <c r="L112" s="24"/>
      <c r="M112" s="25"/>
      <c r="N112" s="18"/>
      <c r="O112" s="19"/>
      <c r="P112" s="19"/>
      <c r="Q112" s="1"/>
      <c r="R112" s="1"/>
    </row>
    <row r="113" spans="1:18" s="2" customFormat="1" ht="409.6" customHeight="1">
      <c r="A113" s="8"/>
      <c r="B113" s="18"/>
      <c r="C113" s="18"/>
      <c r="D113" s="18"/>
      <c r="E113" s="18"/>
      <c r="F113" s="18"/>
      <c r="G113" s="26"/>
      <c r="H113" s="26"/>
      <c r="I113" s="26"/>
      <c r="J113" s="26"/>
      <c r="K113" s="26"/>
      <c r="L113" s="24"/>
      <c r="M113" s="25"/>
      <c r="N113" s="18"/>
      <c r="O113" s="19"/>
      <c r="P113" s="19"/>
      <c r="Q113" s="1"/>
      <c r="R113" s="1"/>
    </row>
    <row r="114" spans="1:18" s="2" customFormat="1" ht="409.6" customHeight="1">
      <c r="A114" s="8"/>
      <c r="B114" s="18"/>
      <c r="C114" s="18"/>
      <c r="D114" s="18"/>
      <c r="E114" s="18"/>
      <c r="F114" s="18"/>
      <c r="G114" s="26"/>
      <c r="H114" s="26"/>
      <c r="I114" s="26"/>
      <c r="J114" s="26"/>
      <c r="K114" s="24"/>
      <c r="L114" s="24"/>
      <c r="M114" s="25"/>
      <c r="N114" s="18"/>
      <c r="O114" s="19"/>
      <c r="P114" s="19"/>
      <c r="Q114" s="1"/>
      <c r="R114" s="1"/>
    </row>
    <row r="115" spans="1:18" s="2" customFormat="1" ht="409.6" customHeight="1">
      <c r="A115" s="8"/>
      <c r="B115" s="18"/>
      <c r="C115" s="18"/>
      <c r="D115" s="18"/>
      <c r="E115" s="18"/>
      <c r="F115" s="18"/>
      <c r="G115" s="26"/>
      <c r="H115" s="26"/>
      <c r="I115" s="26"/>
      <c r="J115" s="26"/>
      <c r="K115" s="26"/>
      <c r="L115" s="18"/>
      <c r="M115" s="17"/>
      <c r="N115" s="18"/>
      <c r="O115" s="19"/>
      <c r="P115" s="19"/>
      <c r="Q115" s="1"/>
      <c r="R115" s="1"/>
    </row>
    <row r="116" spans="1:18" s="2" customFormat="1" ht="409.6" customHeight="1">
      <c r="A116" s="8"/>
      <c r="B116" s="18"/>
      <c r="C116" s="18"/>
      <c r="D116" s="18"/>
      <c r="E116" s="18"/>
      <c r="F116" s="18"/>
      <c r="G116" s="26"/>
      <c r="H116" s="26"/>
      <c r="I116" s="26"/>
      <c r="J116" s="26"/>
      <c r="K116" s="26"/>
      <c r="L116" s="18"/>
      <c r="M116" s="17"/>
      <c r="N116" s="18"/>
      <c r="O116" s="19"/>
      <c r="P116" s="19"/>
      <c r="Q116" s="1"/>
      <c r="R116" s="1"/>
    </row>
    <row r="117" spans="1:18" s="2" customFormat="1" ht="409.6" customHeight="1">
      <c r="A117" s="8"/>
      <c r="B117" s="18"/>
      <c r="C117" s="18"/>
      <c r="D117" s="18"/>
      <c r="E117" s="18"/>
      <c r="F117" s="18"/>
      <c r="G117" s="26"/>
      <c r="H117" s="26"/>
      <c r="I117" s="26"/>
      <c r="J117" s="26"/>
      <c r="K117" s="24"/>
      <c r="L117" s="24"/>
      <c r="M117" s="25"/>
      <c r="N117" s="18"/>
      <c r="O117" s="19"/>
      <c r="P117" s="19"/>
      <c r="Q117" s="1"/>
      <c r="R117" s="1"/>
    </row>
    <row r="118" spans="1:18" s="2" customFormat="1" ht="409.6" customHeight="1">
      <c r="A118" s="8"/>
      <c r="B118" s="18"/>
      <c r="C118" s="18"/>
      <c r="D118" s="18"/>
      <c r="E118" s="18"/>
      <c r="F118" s="18"/>
      <c r="G118" s="26"/>
      <c r="H118" s="26"/>
      <c r="I118" s="26"/>
      <c r="J118" s="26"/>
      <c r="K118" s="26"/>
      <c r="L118" s="18"/>
      <c r="M118" s="17"/>
      <c r="N118" s="18"/>
      <c r="O118" s="19"/>
      <c r="P118" s="19"/>
      <c r="Q118" s="1"/>
      <c r="R118" s="1"/>
    </row>
    <row r="119" spans="1:18" s="2" customFormat="1" ht="409.6" customHeight="1">
      <c r="A119" s="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7"/>
      <c r="N119" s="18"/>
      <c r="O119" s="19"/>
      <c r="P119" s="19"/>
      <c r="Q119" s="1"/>
      <c r="R119" s="1"/>
    </row>
    <row r="120" spans="1:18" s="2" customFormat="1" ht="409.6" customHeight="1">
      <c r="A120" s="8"/>
      <c r="B120" s="18"/>
      <c r="C120" s="18"/>
      <c r="D120" s="18"/>
      <c r="E120" s="18"/>
      <c r="F120" s="18"/>
      <c r="G120" s="26"/>
      <c r="H120" s="26"/>
      <c r="I120" s="26"/>
      <c r="J120" s="26"/>
      <c r="K120" s="24"/>
      <c r="L120" s="24"/>
      <c r="M120" s="25"/>
      <c r="N120" s="18"/>
      <c r="O120" s="19"/>
      <c r="P120" s="19"/>
      <c r="Q120" s="1"/>
      <c r="R120" s="1"/>
    </row>
    <row r="121" spans="1:18" s="2" customFormat="1" ht="409.6" customHeight="1">
      <c r="A121" s="8"/>
      <c r="B121" s="18"/>
      <c r="C121" s="18"/>
      <c r="D121" s="18"/>
      <c r="E121" s="18"/>
      <c r="F121" s="18"/>
      <c r="G121" s="26"/>
      <c r="H121" s="28"/>
      <c r="I121" s="26"/>
      <c r="J121" s="18"/>
      <c r="K121" s="22"/>
      <c r="L121" s="22"/>
      <c r="M121" s="25"/>
      <c r="N121" s="18"/>
      <c r="O121" s="19"/>
      <c r="P121" s="19"/>
      <c r="Q121" s="1"/>
      <c r="R121" s="1"/>
    </row>
    <row r="122" spans="1:18" s="2" customFormat="1" ht="409.6" customHeight="1">
      <c r="A122" s="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7"/>
      <c r="N122" s="18"/>
      <c r="O122" s="19"/>
      <c r="P122" s="19"/>
      <c r="Q122" s="1"/>
      <c r="R122" s="1"/>
    </row>
    <row r="123" spans="1:18" s="2" customFormat="1" ht="409.6" customHeight="1">
      <c r="A123" s="8"/>
      <c r="B123" s="18"/>
      <c r="C123" s="18"/>
      <c r="D123" s="18"/>
      <c r="E123" s="18"/>
      <c r="F123" s="18"/>
      <c r="G123" s="26"/>
      <c r="H123" s="26"/>
      <c r="I123" s="26"/>
      <c r="J123" s="26"/>
      <c r="K123" s="24"/>
      <c r="L123" s="24"/>
      <c r="M123" s="25"/>
      <c r="N123" s="18"/>
      <c r="O123" s="19"/>
      <c r="P123" s="19"/>
      <c r="Q123" s="1"/>
      <c r="R123" s="1"/>
    </row>
    <row r="124" spans="1:18" s="2" customFormat="1" ht="409.6" customHeight="1">
      <c r="A124" s="8"/>
      <c r="B124" s="18"/>
      <c r="C124" s="18"/>
      <c r="D124" s="18"/>
      <c r="E124" s="18"/>
      <c r="F124" s="18"/>
      <c r="G124" s="26"/>
      <c r="H124" s="28"/>
      <c r="I124" s="26"/>
      <c r="J124" s="18"/>
      <c r="K124" s="22"/>
      <c r="L124" s="22"/>
      <c r="M124" s="25"/>
      <c r="N124" s="18"/>
      <c r="O124" s="19"/>
      <c r="P124" s="19"/>
      <c r="Q124" s="1"/>
      <c r="R124" s="1"/>
    </row>
    <row r="125" spans="1:18" s="2" customFormat="1" ht="409.6" customHeight="1">
      <c r="A125" s="8"/>
      <c r="B125" s="18"/>
      <c r="C125" s="18"/>
      <c r="D125" s="18"/>
      <c r="E125" s="18"/>
      <c r="F125" s="18"/>
      <c r="G125" s="26"/>
      <c r="H125" s="16"/>
      <c r="I125" s="26"/>
      <c r="J125" s="26"/>
      <c r="K125" s="26"/>
      <c r="L125" s="18"/>
      <c r="M125" s="17"/>
      <c r="N125" s="18"/>
      <c r="O125" s="19"/>
      <c r="P125" s="19"/>
      <c r="Q125" s="1"/>
      <c r="R125" s="1"/>
    </row>
    <row r="126" spans="1:18" s="2" customFormat="1" ht="409.6" customHeight="1">
      <c r="A126" s="8"/>
      <c r="B126" s="18"/>
      <c r="C126" s="18"/>
      <c r="D126" s="18"/>
      <c r="E126" s="18"/>
      <c r="F126" s="18"/>
      <c r="G126" s="26"/>
      <c r="H126" s="16"/>
      <c r="I126" s="26"/>
      <c r="J126" s="26"/>
      <c r="K126" s="26"/>
      <c r="L126" s="18"/>
      <c r="M126" s="25"/>
      <c r="N126" s="18"/>
      <c r="O126" s="19"/>
      <c r="P126" s="19"/>
      <c r="Q126" s="1"/>
      <c r="R126" s="1"/>
    </row>
    <row r="127" spans="1:18" s="2" customFormat="1" ht="409.6" customHeight="1">
      <c r="A127" s="8"/>
      <c r="B127" s="18"/>
      <c r="C127" s="18"/>
      <c r="D127" s="18"/>
      <c r="E127" s="18"/>
      <c r="F127" s="18"/>
      <c r="G127" s="26"/>
      <c r="H127" s="16"/>
      <c r="I127" s="26"/>
      <c r="J127" s="26"/>
      <c r="K127" s="26"/>
      <c r="L127" s="18"/>
      <c r="M127" s="29"/>
      <c r="N127" s="18"/>
      <c r="O127" s="19"/>
      <c r="P127" s="19"/>
      <c r="Q127" s="1"/>
      <c r="R127" s="1"/>
    </row>
    <row r="128" spans="1:18" s="2" customFormat="1" ht="409.6" customHeight="1">
      <c r="A128" s="8"/>
      <c r="B128" s="18"/>
      <c r="C128" s="20"/>
      <c r="D128" s="20"/>
      <c r="E128" s="20"/>
      <c r="F128" s="18"/>
      <c r="G128" s="26"/>
      <c r="H128" s="16"/>
      <c r="I128" s="26"/>
      <c r="J128" s="26"/>
      <c r="K128" s="26"/>
      <c r="L128" s="18"/>
      <c r="M128" s="17"/>
      <c r="N128" s="18"/>
      <c r="O128" s="19"/>
      <c r="P128" s="19"/>
      <c r="Q128" s="1"/>
      <c r="R128" s="1"/>
    </row>
    <row r="129" spans="1:18" s="2" customFormat="1" ht="409.6" customHeight="1">
      <c r="A129" s="9"/>
      <c r="B129" s="18"/>
      <c r="C129" s="18"/>
      <c r="D129" s="18"/>
      <c r="E129" s="18"/>
      <c r="F129" s="18"/>
      <c r="G129" s="18"/>
      <c r="H129" s="18"/>
      <c r="I129" s="18"/>
      <c r="J129" s="26"/>
      <c r="K129" s="26"/>
      <c r="L129" s="18"/>
      <c r="M129" s="25"/>
      <c r="N129" s="18"/>
      <c r="O129" s="19"/>
      <c r="P129" s="19"/>
      <c r="Q129" s="1"/>
      <c r="R129" s="1"/>
    </row>
    <row r="130" spans="1:18" s="2" customFormat="1" ht="409.6" customHeight="1">
      <c r="A130" s="8"/>
      <c r="B130" s="18"/>
      <c r="C130" s="30"/>
      <c r="D130" s="30"/>
      <c r="E130" s="30"/>
      <c r="F130" s="18"/>
      <c r="G130" s="18"/>
      <c r="H130" s="18"/>
      <c r="I130" s="18"/>
      <c r="J130" s="26"/>
      <c r="K130" s="24"/>
      <c r="L130" s="24"/>
      <c r="M130" s="25"/>
      <c r="N130" s="18"/>
      <c r="O130" s="19"/>
      <c r="P130" s="19"/>
      <c r="Q130" s="1"/>
      <c r="R130" s="1"/>
    </row>
    <row r="131" spans="1:18" s="2" customFormat="1" ht="409.6" customHeight="1">
      <c r="A131" s="9"/>
      <c r="B131" s="18"/>
      <c r="C131" s="18"/>
      <c r="D131" s="18"/>
      <c r="E131" s="18"/>
      <c r="F131" s="18"/>
      <c r="G131" s="26"/>
      <c r="H131" s="26"/>
      <c r="I131" s="26"/>
      <c r="J131" s="26"/>
      <c r="K131" s="24"/>
      <c r="L131" s="24"/>
      <c r="M131" s="25"/>
      <c r="N131" s="18"/>
      <c r="O131" s="19"/>
      <c r="P131" s="19"/>
      <c r="Q131" s="1"/>
      <c r="R131" s="1"/>
    </row>
    <row r="132" spans="1:18" s="2" customFormat="1" ht="409.6" customHeight="1">
      <c r="A132" s="9"/>
      <c r="B132" s="18"/>
      <c r="C132" s="20"/>
      <c r="D132" s="20"/>
      <c r="E132" s="20"/>
      <c r="F132" s="18"/>
      <c r="G132" s="26"/>
      <c r="H132" s="26"/>
      <c r="I132" s="26"/>
      <c r="J132" s="26"/>
      <c r="K132" s="26"/>
      <c r="L132" s="24"/>
      <c r="M132" s="25"/>
      <c r="N132" s="18"/>
      <c r="O132" s="19"/>
      <c r="P132" s="19"/>
      <c r="Q132" s="1"/>
      <c r="R132" s="1"/>
    </row>
    <row r="133" spans="1:18" s="2" customFormat="1" ht="409.6" customHeight="1">
      <c r="A133" s="9"/>
      <c r="B133" s="18"/>
      <c r="C133" s="18"/>
      <c r="D133" s="18"/>
      <c r="E133" s="18"/>
      <c r="F133" s="18"/>
      <c r="G133" s="26"/>
      <c r="H133" s="26"/>
      <c r="I133" s="26"/>
      <c r="J133" s="26"/>
      <c r="K133" s="26"/>
      <c r="L133" s="18"/>
      <c r="M133" s="17"/>
      <c r="N133" s="18"/>
      <c r="O133" s="19"/>
      <c r="P133" s="19"/>
      <c r="Q133" s="1"/>
      <c r="R133" s="1"/>
    </row>
    <row r="134" spans="1:18" s="2" customFormat="1" ht="409.6" customHeight="1">
      <c r="A134" s="8"/>
      <c r="B134" s="18"/>
      <c r="C134" s="18"/>
      <c r="D134" s="18"/>
      <c r="E134" s="18"/>
      <c r="F134" s="18"/>
      <c r="G134" s="26"/>
      <c r="H134" s="26"/>
      <c r="I134" s="26"/>
      <c r="J134" s="26"/>
      <c r="K134" s="24"/>
      <c r="L134" s="24"/>
      <c r="M134" s="25"/>
      <c r="N134" s="18"/>
      <c r="O134" s="19"/>
      <c r="P134" s="19"/>
      <c r="Q134" s="1"/>
      <c r="R134" s="1"/>
    </row>
    <row r="135" spans="1:18" s="2" customFormat="1" ht="409.6" customHeight="1">
      <c r="A135" s="8"/>
      <c r="B135" s="18"/>
      <c r="C135" s="20"/>
      <c r="D135" s="20"/>
      <c r="E135" s="20"/>
      <c r="F135" s="18"/>
      <c r="G135" s="26"/>
      <c r="H135" s="26"/>
      <c r="I135" s="26"/>
      <c r="J135" s="26"/>
      <c r="K135" s="26"/>
      <c r="L135" s="24"/>
      <c r="M135" s="25"/>
      <c r="N135" s="18"/>
      <c r="O135" s="19"/>
      <c r="P135" s="19"/>
      <c r="Q135" s="1"/>
      <c r="R135" s="1"/>
    </row>
    <row r="136" spans="1:18" s="2" customFormat="1" ht="409.6" customHeight="1">
      <c r="A136" s="9"/>
      <c r="B136" s="18"/>
      <c r="C136" s="22"/>
      <c r="D136" s="22"/>
      <c r="E136" s="22"/>
      <c r="F136" s="18"/>
      <c r="G136" s="18"/>
      <c r="H136" s="18"/>
      <c r="I136" s="18"/>
      <c r="J136" s="18"/>
      <c r="K136" s="18"/>
      <c r="L136" s="18"/>
      <c r="M136" s="17"/>
      <c r="N136" s="18"/>
      <c r="O136" s="19"/>
      <c r="P136" s="19"/>
      <c r="Q136" s="1"/>
      <c r="R136" s="1"/>
    </row>
    <row r="137" spans="1:18" s="2" customFormat="1" ht="409.6" customHeight="1">
      <c r="A137" s="14"/>
      <c r="B137" s="31"/>
      <c r="C137" s="20"/>
      <c r="D137" s="20"/>
      <c r="E137" s="20"/>
      <c r="F137" s="26"/>
      <c r="G137" s="32"/>
      <c r="H137" s="32"/>
      <c r="I137" s="32"/>
      <c r="J137" s="32"/>
      <c r="K137" s="33"/>
      <c r="L137" s="26"/>
      <c r="M137" s="28"/>
      <c r="N137" s="18"/>
      <c r="O137" s="19"/>
      <c r="P137" s="19"/>
      <c r="Q137" s="1"/>
      <c r="R137" s="1"/>
    </row>
    <row r="138" spans="1:18" s="2" customFormat="1" ht="409.6" customHeight="1">
      <c r="A138" s="13"/>
      <c r="B138" s="18"/>
      <c r="C138" s="20"/>
      <c r="D138" s="20"/>
      <c r="E138" s="20"/>
      <c r="F138" s="26"/>
      <c r="G138" s="32"/>
      <c r="H138" s="32"/>
      <c r="I138" s="32"/>
      <c r="J138" s="32"/>
      <c r="K138" s="32"/>
      <c r="L138" s="33"/>
      <c r="M138" s="34"/>
      <c r="N138" s="18"/>
      <c r="O138" s="19"/>
      <c r="P138" s="19"/>
      <c r="Q138" s="1"/>
      <c r="R138" s="1"/>
    </row>
    <row r="139" spans="1:18" s="2" customFormat="1" ht="409.6" customHeight="1">
      <c r="A139" s="12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7"/>
      <c r="N139" s="18"/>
      <c r="O139" s="19"/>
      <c r="P139" s="19"/>
      <c r="Q139" s="1"/>
      <c r="R139" s="1"/>
    </row>
    <row r="140" spans="1:18" s="2" customFormat="1" ht="409.6" customHeight="1">
      <c r="A140" s="13"/>
      <c r="B140" s="18"/>
      <c r="C140" s="18"/>
      <c r="D140" s="18"/>
      <c r="E140" s="18"/>
      <c r="F140" s="26"/>
      <c r="G140" s="32"/>
      <c r="H140" s="32"/>
      <c r="I140" s="32"/>
      <c r="J140" s="32"/>
      <c r="K140" s="32"/>
      <c r="L140" s="32"/>
      <c r="M140" s="34"/>
      <c r="N140" s="18"/>
      <c r="O140" s="19"/>
      <c r="P140" s="19"/>
      <c r="Q140" s="1"/>
      <c r="R140" s="1"/>
    </row>
    <row r="141" spans="1:18" s="2" customFormat="1" ht="409.6" customHeight="1">
      <c r="A141" s="12"/>
      <c r="B141" s="18"/>
      <c r="C141" s="22"/>
      <c r="D141" s="22"/>
      <c r="E141" s="22"/>
      <c r="F141" s="18"/>
      <c r="G141" s="18"/>
      <c r="H141" s="18"/>
      <c r="I141" s="18"/>
      <c r="J141" s="18"/>
      <c r="K141" s="18"/>
      <c r="L141" s="18"/>
      <c r="M141" s="17"/>
      <c r="N141" s="18"/>
      <c r="O141" s="19"/>
      <c r="P141" s="19"/>
      <c r="Q141" s="1"/>
      <c r="R141" s="1"/>
    </row>
    <row r="142" spans="1:18" s="2" customFormat="1" ht="409.6" customHeight="1">
      <c r="A142" s="8"/>
      <c r="B142" s="18"/>
      <c r="C142" s="18"/>
      <c r="D142" s="18"/>
      <c r="E142" s="18"/>
      <c r="F142" s="26"/>
      <c r="G142" s="26"/>
      <c r="H142" s="26"/>
      <c r="I142" s="26"/>
      <c r="J142" s="26"/>
      <c r="K142" s="26"/>
      <c r="L142" s="26"/>
      <c r="M142" s="28"/>
      <c r="N142" s="18"/>
      <c r="O142" s="19"/>
      <c r="P142" s="19"/>
      <c r="Q142" s="1"/>
      <c r="R142" s="1"/>
    </row>
    <row r="143" spans="1:18" s="2" customFormat="1" ht="409.6" customHeight="1">
      <c r="A143" s="13"/>
      <c r="B143" s="18"/>
      <c r="C143" s="18"/>
      <c r="D143" s="18"/>
      <c r="E143" s="18"/>
      <c r="F143" s="26"/>
      <c r="G143" s="26"/>
      <c r="H143" s="26"/>
      <c r="I143" s="26"/>
      <c r="J143" s="26"/>
      <c r="K143" s="26"/>
      <c r="L143" s="26"/>
      <c r="M143" s="28"/>
      <c r="N143" s="18"/>
      <c r="O143" s="19"/>
      <c r="P143" s="19"/>
      <c r="Q143" s="1"/>
      <c r="R143" s="1"/>
    </row>
    <row r="144" spans="1:18" s="2" customFormat="1" ht="409.6" customHeight="1">
      <c r="A144" s="12"/>
      <c r="B144" s="18"/>
      <c r="C144" s="20"/>
      <c r="D144" s="20"/>
      <c r="E144" s="20"/>
      <c r="F144" s="18"/>
      <c r="G144" s="32"/>
      <c r="H144" s="32"/>
      <c r="I144" s="32"/>
      <c r="J144" s="32"/>
      <c r="K144" s="32"/>
      <c r="L144" s="32"/>
      <c r="M144" s="34"/>
      <c r="N144" s="18"/>
      <c r="O144" s="19"/>
      <c r="P144" s="19"/>
      <c r="Q144" s="1"/>
      <c r="R144" s="1"/>
    </row>
    <row r="145" spans="1:18" s="2" customFormat="1" ht="409.6" customHeight="1">
      <c r="A145" s="9"/>
      <c r="B145" s="18"/>
      <c r="C145" s="20"/>
      <c r="D145" s="20"/>
      <c r="E145" s="20"/>
      <c r="F145" s="18"/>
      <c r="G145" s="18"/>
      <c r="H145" s="18"/>
      <c r="I145" s="18"/>
      <c r="J145" s="18"/>
      <c r="K145" s="18"/>
      <c r="L145" s="18"/>
      <c r="M145" s="17"/>
      <c r="N145" s="18"/>
      <c r="O145" s="19"/>
      <c r="P145" s="19"/>
      <c r="Q145" s="1"/>
      <c r="R145" s="1"/>
    </row>
    <row r="146" spans="1:18" s="2" customFormat="1" ht="409.6" customHeight="1">
      <c r="A146" s="8"/>
      <c r="B146" s="18"/>
      <c r="C146" s="18"/>
      <c r="D146" s="18"/>
      <c r="E146" s="18"/>
      <c r="F146" s="18"/>
      <c r="G146" s="26"/>
      <c r="H146" s="26"/>
      <c r="I146" s="26"/>
      <c r="J146" s="26"/>
      <c r="K146" s="24"/>
      <c r="L146" s="24"/>
      <c r="M146" s="25"/>
      <c r="N146" s="18"/>
      <c r="O146" s="19"/>
      <c r="P146" s="19"/>
      <c r="Q146" s="1"/>
      <c r="R146" s="1"/>
    </row>
    <row r="147" spans="1:18" s="2" customFormat="1" ht="409.6" customHeight="1">
      <c r="A147" s="8"/>
      <c r="B147" s="18"/>
      <c r="C147" s="18"/>
      <c r="D147" s="18"/>
      <c r="E147" s="18"/>
      <c r="F147" s="18"/>
      <c r="G147" s="26"/>
      <c r="H147" s="26"/>
      <c r="I147" s="26"/>
      <c r="J147" s="26"/>
      <c r="K147" s="26"/>
      <c r="L147" s="24"/>
      <c r="M147" s="25"/>
      <c r="N147" s="18"/>
      <c r="O147" s="19"/>
      <c r="P147" s="19"/>
      <c r="Q147" s="1"/>
      <c r="R147" s="1"/>
    </row>
    <row r="148" spans="1:18" s="2" customFormat="1" ht="409.6" customHeight="1">
      <c r="A148" s="4"/>
      <c r="B148" s="18"/>
      <c r="C148" s="35"/>
      <c r="D148" s="35"/>
      <c r="E148" s="35"/>
      <c r="F148" s="18"/>
      <c r="G148" s="18"/>
      <c r="H148" s="18"/>
      <c r="I148" s="18"/>
      <c r="J148" s="18"/>
      <c r="K148" s="18"/>
      <c r="L148" s="18"/>
      <c r="M148" s="17"/>
      <c r="N148" s="18"/>
      <c r="O148" s="19"/>
      <c r="P148" s="19"/>
      <c r="Q148" s="1"/>
      <c r="R148" s="1"/>
    </row>
    <row r="149" spans="1:18" s="4" customFormat="1" ht="409.6" customHeight="1">
      <c r="B149" s="18"/>
      <c r="C149" s="22"/>
      <c r="D149" s="22"/>
      <c r="E149" s="22"/>
      <c r="F149" s="18"/>
      <c r="G149" s="18"/>
      <c r="H149" s="18"/>
      <c r="I149" s="18"/>
      <c r="J149" s="26"/>
      <c r="K149" s="24"/>
      <c r="L149" s="24"/>
      <c r="M149" s="25"/>
      <c r="N149" s="18"/>
      <c r="O149" s="19"/>
      <c r="P149" s="19"/>
      <c r="Q149" s="1"/>
      <c r="R149" s="1"/>
    </row>
    <row r="150" spans="1:18" ht="409.6" customHeight="1">
      <c r="A150" s="9"/>
      <c r="B150" s="36"/>
      <c r="C150" s="22"/>
      <c r="D150" s="22"/>
      <c r="E150" s="22"/>
      <c r="F150" s="18"/>
      <c r="G150" s="18"/>
      <c r="H150" s="18"/>
      <c r="I150" s="18"/>
      <c r="J150" s="18"/>
      <c r="K150" s="26"/>
      <c r="L150" s="26"/>
      <c r="M150" s="25"/>
      <c r="N150" s="18"/>
      <c r="O150" s="19"/>
      <c r="P150" s="19"/>
    </row>
    <row r="151" spans="1:18" ht="409.6" customHeight="1">
      <c r="A151" s="9"/>
      <c r="B151" s="36"/>
      <c r="C151" s="22"/>
      <c r="D151" s="22"/>
      <c r="E151" s="22"/>
      <c r="F151" s="18"/>
      <c r="G151" s="18"/>
      <c r="H151" s="18"/>
      <c r="I151" s="18"/>
      <c r="J151" s="18"/>
      <c r="K151" s="26"/>
      <c r="L151" s="26"/>
      <c r="M151" s="68"/>
      <c r="N151" s="18"/>
      <c r="O151" s="19"/>
      <c r="P151" s="19"/>
    </row>
    <row r="152" spans="1:18" ht="409.6" customHeight="1">
      <c r="A152" s="9"/>
      <c r="B152" s="36"/>
      <c r="C152" s="37"/>
      <c r="D152" s="37"/>
      <c r="E152" s="37"/>
      <c r="F152" s="18"/>
      <c r="G152" s="18"/>
      <c r="H152" s="18"/>
      <c r="I152" s="18"/>
      <c r="J152" s="18"/>
      <c r="K152" s="26"/>
      <c r="L152" s="28"/>
      <c r="M152" s="70"/>
      <c r="N152" s="67"/>
      <c r="O152" s="19"/>
      <c r="P152" s="19"/>
    </row>
    <row r="153" spans="1:18" ht="409.6" customHeight="1">
      <c r="A153" s="9"/>
      <c r="B153" s="36"/>
      <c r="C153" s="38"/>
      <c r="D153" s="38"/>
      <c r="E153" s="38"/>
      <c r="F153" s="18"/>
      <c r="G153" s="18"/>
      <c r="H153" s="18"/>
      <c r="I153" s="18"/>
      <c r="J153" s="18"/>
      <c r="K153" s="26"/>
      <c r="L153" s="26"/>
      <c r="M153" s="69"/>
      <c r="N153" s="18"/>
      <c r="O153" s="19"/>
      <c r="P153" s="19"/>
    </row>
    <row r="154" spans="1:18" ht="409.6" customHeight="1">
      <c r="A154" s="9"/>
      <c r="B154" s="36"/>
      <c r="C154" s="39"/>
      <c r="D154" s="39"/>
      <c r="E154" s="39"/>
      <c r="F154" s="18"/>
      <c r="G154" s="18"/>
      <c r="H154" s="18"/>
      <c r="I154" s="18"/>
      <c r="J154" s="18"/>
      <c r="K154" s="26"/>
      <c r="L154" s="26"/>
      <c r="M154" s="25"/>
      <c r="N154" s="18"/>
      <c r="O154" s="19"/>
      <c r="P154" s="19"/>
    </row>
    <row r="155" spans="1:18" ht="409.6" customHeight="1">
      <c r="A155" s="9"/>
      <c r="B155" s="36"/>
      <c r="C155" s="40"/>
      <c r="D155" s="40"/>
      <c r="E155" s="40"/>
      <c r="F155" s="18"/>
      <c r="G155" s="18"/>
      <c r="H155" s="18"/>
      <c r="I155" s="18"/>
      <c r="J155" s="18"/>
      <c r="K155" s="26"/>
      <c r="L155" s="26"/>
      <c r="M155" s="25"/>
      <c r="N155" s="18"/>
      <c r="O155" s="19"/>
      <c r="P155" s="19"/>
    </row>
    <row r="156" spans="1:18" ht="409.6" customHeight="1">
      <c r="A156" s="9"/>
      <c r="B156" s="36"/>
      <c r="C156" s="27"/>
      <c r="D156" s="27"/>
      <c r="E156" s="27"/>
      <c r="F156" s="18"/>
      <c r="G156" s="18"/>
      <c r="H156" s="18"/>
      <c r="I156" s="18"/>
      <c r="J156" s="18"/>
      <c r="K156" s="26"/>
      <c r="L156" s="26"/>
      <c r="M156" s="41"/>
      <c r="N156" s="18"/>
      <c r="O156" s="19"/>
      <c r="P156" s="19"/>
    </row>
    <row r="157" spans="1:18">
      <c r="A157" s="9"/>
      <c r="B157" s="36"/>
      <c r="C157" s="27"/>
      <c r="D157" s="27"/>
      <c r="E157" s="27"/>
      <c r="F157" s="18"/>
      <c r="G157" s="18"/>
      <c r="H157" s="18"/>
      <c r="I157" s="18"/>
      <c r="J157" s="18"/>
      <c r="K157" s="26"/>
      <c r="L157" s="26"/>
      <c r="M157" s="28"/>
      <c r="N157" s="18"/>
      <c r="O157" s="19"/>
      <c r="P157" s="19"/>
    </row>
    <row r="158" spans="1:18">
      <c r="A158" s="9"/>
      <c r="B158" s="36"/>
      <c r="C158" s="27"/>
      <c r="D158" s="27"/>
      <c r="E158" s="27"/>
      <c r="F158" s="18"/>
      <c r="G158" s="18"/>
      <c r="H158" s="18"/>
      <c r="I158" s="18"/>
      <c r="J158" s="18"/>
      <c r="K158" s="26"/>
      <c r="L158" s="26"/>
      <c r="M158" s="28"/>
      <c r="N158" s="18"/>
      <c r="O158" s="19"/>
      <c r="P158" s="19"/>
    </row>
    <row r="159" spans="1:18">
      <c r="A159" s="9"/>
      <c r="B159" s="36"/>
      <c r="C159" s="27"/>
      <c r="D159" s="27"/>
      <c r="E159" s="27"/>
      <c r="F159" s="18"/>
      <c r="G159" s="18"/>
      <c r="H159" s="18"/>
      <c r="I159" s="18"/>
      <c r="J159" s="18"/>
      <c r="K159" s="26"/>
      <c r="L159" s="26"/>
      <c r="M159" s="28"/>
      <c r="N159" s="18"/>
      <c r="O159" s="19"/>
      <c r="P159" s="19"/>
    </row>
    <row r="160" spans="1:18">
      <c r="A160" s="11"/>
      <c r="B160" s="42"/>
      <c r="C160" s="43"/>
      <c r="D160" s="43"/>
      <c r="E160" s="43"/>
      <c r="F160" s="44"/>
      <c r="G160" s="44"/>
      <c r="H160" s="44"/>
      <c r="I160" s="44"/>
      <c r="J160" s="44"/>
      <c r="K160" s="45"/>
      <c r="L160" s="45"/>
      <c r="M160" s="45"/>
      <c r="N160" s="44"/>
      <c r="O160" s="44"/>
      <c r="P160" s="44"/>
    </row>
    <row r="161" spans="1:16">
      <c r="A161" s="11"/>
      <c r="B161" s="42"/>
      <c r="C161" s="43"/>
      <c r="D161" s="43"/>
      <c r="E161" s="43"/>
      <c r="F161" s="44"/>
      <c r="G161" s="44"/>
      <c r="H161" s="44"/>
      <c r="I161" s="46"/>
      <c r="J161" s="46"/>
      <c r="K161" s="46"/>
      <c r="L161" s="45"/>
      <c r="M161" s="45"/>
      <c r="N161" s="44"/>
      <c r="O161" s="44"/>
      <c r="P161" s="44"/>
    </row>
    <row r="162" spans="1:16">
      <c r="A162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</row>
    <row r="163" spans="1:16" ht="409.6" customHeight="1">
      <c r="A163" s="9"/>
      <c r="B163" s="36"/>
      <c r="C163" s="18"/>
      <c r="D163" s="18"/>
      <c r="E163" s="18"/>
      <c r="F163" s="18"/>
      <c r="G163" s="18"/>
      <c r="H163" s="18"/>
      <c r="I163" s="18"/>
      <c r="J163" s="18"/>
      <c r="K163" s="26"/>
      <c r="L163" s="26"/>
      <c r="M163" s="26"/>
      <c r="N163" s="18"/>
      <c r="O163" s="18"/>
      <c r="P163" s="18"/>
    </row>
    <row r="164" spans="1:16" ht="409.6" customHeight="1">
      <c r="A164" s="10"/>
      <c r="B164" s="26"/>
      <c r="C164" s="26"/>
      <c r="D164" s="26"/>
      <c r="E164" s="26"/>
      <c r="F164" s="18"/>
      <c r="G164" s="26"/>
      <c r="H164" s="26"/>
      <c r="I164" s="26"/>
      <c r="J164" s="26"/>
      <c r="K164" s="24"/>
      <c r="L164" s="24"/>
      <c r="M164" s="24"/>
      <c r="N164" s="18"/>
      <c r="O164" s="18"/>
      <c r="P164" s="18"/>
    </row>
    <row r="165" spans="1:16" ht="409.6" customHeight="1">
      <c r="A165" s="10"/>
      <c r="B165" s="26"/>
      <c r="C165" s="26"/>
      <c r="D165" s="26"/>
      <c r="E165" s="26"/>
      <c r="F165" s="18"/>
      <c r="G165" s="26"/>
      <c r="H165" s="26"/>
      <c r="I165" s="26"/>
      <c r="J165" s="26"/>
      <c r="K165" s="24"/>
      <c r="L165" s="24"/>
      <c r="M165" s="24"/>
      <c r="N165" s="18"/>
      <c r="O165" s="18"/>
      <c r="P165" s="18"/>
    </row>
    <row r="166" spans="1:16" ht="409.6" customHeight="1">
      <c r="A166" s="10"/>
      <c r="B166" s="26"/>
      <c r="C166" s="26"/>
      <c r="D166" s="26"/>
      <c r="E166" s="26"/>
      <c r="F166" s="18"/>
      <c r="G166" s="26"/>
      <c r="H166" s="26"/>
      <c r="I166" s="26"/>
      <c r="J166" s="26"/>
      <c r="K166" s="24"/>
      <c r="L166" s="24"/>
      <c r="M166" s="24"/>
      <c r="N166" s="18"/>
      <c r="O166" s="18"/>
      <c r="P166" s="18"/>
    </row>
    <row r="167" spans="1:16" ht="409.6" customHeight="1">
      <c r="A167" s="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409.6" customHeight="1">
      <c r="A168" s="8"/>
      <c r="B168" s="18"/>
      <c r="C168" s="18"/>
      <c r="D168" s="18"/>
      <c r="E168" s="18"/>
      <c r="F168" s="18"/>
      <c r="G168" s="26"/>
      <c r="H168" s="26"/>
      <c r="I168" s="26"/>
      <c r="J168" s="26"/>
      <c r="K168" s="24"/>
      <c r="L168" s="22"/>
      <c r="M168" s="24"/>
      <c r="N168" s="18"/>
      <c r="O168" s="18"/>
      <c r="P168" s="18"/>
    </row>
    <row r="169" spans="1:16" ht="409.6" customHeight="1">
      <c r="A169" s="10"/>
      <c r="B169" s="26"/>
      <c r="C169" s="26"/>
      <c r="D169" s="26"/>
      <c r="E169" s="26"/>
      <c r="F169" s="18"/>
      <c r="G169" s="26"/>
      <c r="H169" s="26"/>
      <c r="I169" s="26"/>
      <c r="J169" s="26"/>
      <c r="K169" s="24"/>
      <c r="L169" s="24"/>
      <c r="M169" s="24"/>
      <c r="N169" s="18"/>
      <c r="O169" s="18"/>
      <c r="P169" s="18"/>
    </row>
    <row r="170" spans="1:16" ht="409.6" customHeight="1">
      <c r="A170" s="10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18"/>
      <c r="O170" s="18"/>
      <c r="P170" s="18"/>
    </row>
    <row r="171" spans="1:16" ht="409.6" customHeight="1">
      <c r="A171" s="10"/>
      <c r="B171" s="26"/>
      <c r="C171" s="26"/>
      <c r="D171" s="26"/>
      <c r="E171" s="26"/>
      <c r="F171" s="18"/>
      <c r="G171" s="26"/>
      <c r="H171" s="26"/>
      <c r="I171" s="26"/>
      <c r="J171" s="26"/>
      <c r="K171" s="24"/>
      <c r="L171" s="24"/>
      <c r="M171" s="24"/>
      <c r="N171" s="18"/>
      <c r="O171" s="18"/>
      <c r="P171" s="18"/>
    </row>
    <row r="172" spans="1:16" ht="409.6" customHeight="1">
      <c r="A172" s="10"/>
      <c r="B172" s="26"/>
      <c r="C172" s="26"/>
      <c r="D172" s="26"/>
      <c r="E172" s="26"/>
      <c r="F172" s="18"/>
      <c r="G172" s="26"/>
      <c r="H172" s="26"/>
      <c r="I172" s="26"/>
      <c r="J172" s="26"/>
      <c r="K172" s="24"/>
      <c r="L172" s="24"/>
      <c r="M172" s="24"/>
      <c r="N172" s="18"/>
      <c r="O172" s="18"/>
      <c r="P172" s="18"/>
    </row>
    <row r="173" spans="1:16" ht="409.6" customHeight="1">
      <c r="A173" s="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409.6" customHeight="1">
      <c r="A174" s="8"/>
      <c r="B174" s="18"/>
      <c r="C174" s="18"/>
      <c r="D174" s="18"/>
      <c r="E174" s="18"/>
      <c r="F174" s="18"/>
      <c r="G174" s="18"/>
      <c r="H174" s="18"/>
      <c r="I174" s="18"/>
      <c r="J174" s="18"/>
      <c r="K174" s="24"/>
      <c r="L174" s="22"/>
      <c r="M174" s="24"/>
      <c r="N174" s="18"/>
      <c r="O174" s="18"/>
      <c r="P174" s="18"/>
    </row>
    <row r="175" spans="1:16" ht="409.6" customHeight="1">
      <c r="A175" s="8"/>
      <c r="B175" s="18"/>
      <c r="C175" s="18"/>
      <c r="D175" s="18"/>
      <c r="E175" s="18"/>
      <c r="F175" s="18"/>
      <c r="G175" s="18"/>
      <c r="H175" s="18"/>
      <c r="I175" s="18"/>
      <c r="J175" s="18"/>
      <c r="K175" s="22"/>
      <c r="L175" s="22"/>
      <c r="M175" s="24"/>
      <c r="N175" s="18"/>
      <c r="O175" s="18"/>
      <c r="P175" s="18"/>
    </row>
    <row r="176" spans="1:16" ht="409.6" customHeight="1">
      <c r="A176" s="9"/>
      <c r="B176" s="36"/>
      <c r="C176" s="22"/>
      <c r="D176" s="22"/>
      <c r="E176" s="22"/>
      <c r="F176" s="18"/>
      <c r="G176" s="18"/>
      <c r="H176" s="18"/>
      <c r="I176" s="18"/>
      <c r="J176" s="18"/>
      <c r="K176" s="26"/>
      <c r="L176" s="26"/>
      <c r="M176" s="24"/>
      <c r="N176" s="18"/>
      <c r="O176" s="18"/>
      <c r="P176" s="18"/>
    </row>
    <row r="177" spans="1:16" ht="409.6" customHeight="1">
      <c r="A177" s="9"/>
      <c r="B177" s="36"/>
      <c r="C177" s="22"/>
      <c r="D177" s="22"/>
      <c r="E177" s="22"/>
      <c r="F177" s="18"/>
      <c r="G177" s="18"/>
      <c r="H177" s="18"/>
      <c r="I177" s="18"/>
      <c r="J177" s="18"/>
      <c r="K177" s="26"/>
      <c r="L177" s="26"/>
      <c r="M177" s="24"/>
      <c r="N177" s="18"/>
      <c r="O177" s="18"/>
      <c r="P177" s="18"/>
    </row>
    <row r="178" spans="1:16" ht="409.6" customHeight="1">
      <c r="A178" s="9"/>
      <c r="B178" s="36"/>
      <c r="C178" s="22"/>
      <c r="D178" s="22"/>
      <c r="E178" s="22"/>
      <c r="F178" s="18"/>
      <c r="G178" s="18"/>
      <c r="H178" s="18"/>
      <c r="I178" s="18"/>
      <c r="J178" s="18"/>
      <c r="K178" s="26"/>
      <c r="L178" s="26"/>
      <c r="M178" s="24"/>
      <c r="N178" s="18"/>
      <c r="O178" s="18"/>
      <c r="P178" s="18"/>
    </row>
    <row r="179" spans="1:16" ht="409.6" customHeight="1">
      <c r="A179" s="9"/>
      <c r="B179" s="36"/>
      <c r="C179" s="37"/>
      <c r="D179" s="37"/>
      <c r="E179" s="37"/>
      <c r="F179" s="18"/>
      <c r="G179" s="18"/>
      <c r="H179" s="18"/>
      <c r="I179" s="18"/>
      <c r="J179" s="18"/>
      <c r="K179" s="26"/>
      <c r="L179" s="26"/>
      <c r="M179" s="24"/>
      <c r="N179" s="18"/>
      <c r="O179" s="18"/>
      <c r="P179" s="18"/>
    </row>
    <row r="180" spans="1:16" ht="409.6" customHeight="1">
      <c r="A180" s="9"/>
      <c r="B180" s="36"/>
      <c r="C180" s="38"/>
      <c r="D180" s="38"/>
      <c r="E180" s="38"/>
      <c r="F180" s="18"/>
      <c r="G180" s="18"/>
      <c r="H180" s="18"/>
      <c r="I180" s="18"/>
      <c r="J180" s="18"/>
      <c r="K180" s="26"/>
      <c r="L180" s="26"/>
      <c r="M180" s="24"/>
      <c r="N180" s="18"/>
      <c r="O180" s="18"/>
      <c r="P180" s="18"/>
    </row>
    <row r="181" spans="1:16" ht="409.6" customHeight="1">
      <c r="A181" s="9"/>
      <c r="B181" s="36"/>
      <c r="C181" s="39"/>
      <c r="D181" s="39"/>
      <c r="E181" s="39"/>
      <c r="F181" s="18"/>
      <c r="G181" s="18"/>
      <c r="H181" s="18"/>
      <c r="I181" s="18"/>
      <c r="J181" s="18"/>
      <c r="K181" s="26"/>
      <c r="L181" s="26"/>
      <c r="M181" s="24"/>
      <c r="N181" s="18"/>
      <c r="O181" s="18"/>
      <c r="P181" s="18"/>
    </row>
    <row r="182" spans="1:16" ht="409.6" customHeight="1">
      <c r="A182" s="9"/>
      <c r="B182" s="36"/>
      <c r="C182" s="40"/>
      <c r="D182" s="40"/>
      <c r="E182" s="40"/>
      <c r="F182" s="18"/>
      <c r="G182" s="18"/>
      <c r="H182" s="18"/>
      <c r="I182" s="18"/>
      <c r="J182" s="18"/>
      <c r="K182" s="26"/>
      <c r="L182" s="26"/>
      <c r="M182" s="48"/>
      <c r="N182" s="18"/>
      <c r="O182" s="18"/>
      <c r="P182" s="18"/>
    </row>
    <row r="183" spans="1:16" ht="409.6" customHeight="1">
      <c r="A183" s="9"/>
      <c r="B183" s="36"/>
      <c r="C183" s="18"/>
      <c r="D183" s="18"/>
      <c r="E183" s="18"/>
      <c r="F183" s="18"/>
      <c r="G183" s="18"/>
      <c r="H183" s="18"/>
      <c r="I183" s="18"/>
      <c r="J183" s="18"/>
      <c r="K183" s="26"/>
      <c r="L183" s="26"/>
      <c r="M183" s="26"/>
      <c r="N183" s="18"/>
      <c r="O183" s="18"/>
      <c r="P183" s="18"/>
    </row>
    <row r="184" spans="1:16" ht="409.6" customHeight="1">
      <c r="A184" s="9"/>
      <c r="B184" s="36"/>
      <c r="C184" s="27"/>
      <c r="D184" s="27"/>
      <c r="E184" s="27"/>
      <c r="F184" s="18"/>
      <c r="G184" s="18"/>
      <c r="H184" s="18"/>
      <c r="I184" s="18"/>
      <c r="J184" s="18"/>
      <c r="K184" s="26"/>
      <c r="L184" s="26"/>
      <c r="M184" s="26"/>
      <c r="N184" s="18"/>
      <c r="O184" s="18"/>
      <c r="P184" s="18"/>
    </row>
    <row r="185" spans="1:16" ht="409.6" customHeight="1">
      <c r="A185" s="9"/>
      <c r="B185" s="36"/>
      <c r="C185" s="27"/>
      <c r="D185" s="27"/>
      <c r="E185" s="27"/>
      <c r="F185" s="18"/>
      <c r="G185" s="18"/>
      <c r="H185" s="18"/>
      <c r="I185" s="18"/>
      <c r="J185" s="18"/>
      <c r="K185" s="26"/>
      <c r="L185" s="26"/>
      <c r="M185" s="26"/>
      <c r="N185" s="18"/>
      <c r="O185" s="18"/>
      <c r="P185" s="18"/>
    </row>
    <row r="186" spans="1:16" ht="409.6" customHeight="1">
      <c r="A186" s="8"/>
      <c r="B186" s="18"/>
      <c r="C186" s="18"/>
      <c r="D186" s="18"/>
      <c r="E186" s="18"/>
      <c r="F186" s="18"/>
      <c r="G186" s="18"/>
      <c r="H186" s="18"/>
      <c r="I186" s="18"/>
      <c r="J186" s="18"/>
      <c r="K186" s="22"/>
      <c r="L186" s="22"/>
      <c r="M186" s="24"/>
      <c r="N186" s="18"/>
      <c r="O186" s="18"/>
      <c r="P186" s="18"/>
    </row>
    <row r="187" spans="1:16" ht="409.6" customHeight="1">
      <c r="A187" s="8"/>
      <c r="B187" s="18"/>
      <c r="C187" s="18"/>
      <c r="D187" s="18"/>
      <c r="E187" s="18"/>
      <c r="F187" s="18"/>
      <c r="G187" s="18"/>
      <c r="H187" s="18"/>
      <c r="I187" s="18"/>
      <c r="J187" s="18"/>
      <c r="K187" s="22"/>
      <c r="L187" s="22"/>
      <c r="M187" s="24"/>
      <c r="N187" s="18"/>
      <c r="O187" s="18"/>
      <c r="P187" s="18"/>
    </row>
    <row r="188" spans="1:16" ht="409.6" customHeight="1">
      <c r="A188" s="8"/>
      <c r="B188" s="18"/>
      <c r="C188" s="18"/>
      <c r="D188" s="18"/>
      <c r="E188" s="18"/>
      <c r="F188" s="18"/>
      <c r="G188" s="18"/>
      <c r="H188" s="18"/>
      <c r="I188" s="18"/>
      <c r="J188" s="18"/>
      <c r="K188" s="22"/>
      <c r="L188" s="22"/>
      <c r="M188" s="24"/>
      <c r="N188" s="18"/>
      <c r="O188" s="18"/>
      <c r="P188" s="18"/>
    </row>
    <row r="189" spans="1:16" ht="409.6" customHeight="1">
      <c r="A189" s="10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18"/>
      <c r="O189" s="18"/>
      <c r="P189" s="18"/>
    </row>
    <row r="190" spans="1:16" ht="30" customHeight="1">
      <c r="A190" s="15"/>
      <c r="B190" s="36"/>
      <c r="C190" s="18"/>
      <c r="D190" s="18"/>
      <c r="E190" s="18"/>
      <c r="F190" s="18"/>
      <c r="G190" s="18"/>
      <c r="H190" s="23"/>
      <c r="I190" s="18"/>
      <c r="J190" s="18"/>
      <c r="K190" s="26"/>
      <c r="L190" s="19"/>
      <c r="M190" s="49"/>
      <c r="N190" s="18"/>
      <c r="O190" s="18"/>
      <c r="P190" s="18"/>
    </row>
    <row r="191" spans="1:16">
      <c r="A191" s="15"/>
      <c r="B191" s="36"/>
      <c r="C191" s="18"/>
      <c r="D191" s="18"/>
      <c r="E191" s="18"/>
      <c r="F191" s="18"/>
      <c r="G191" s="18"/>
      <c r="H191" s="19"/>
      <c r="I191" s="36"/>
      <c r="J191" s="50"/>
      <c r="K191" s="32"/>
      <c r="L191" s="19"/>
      <c r="M191" s="51"/>
      <c r="N191" s="50"/>
      <c r="O191" s="50"/>
      <c r="P191" s="50"/>
    </row>
    <row r="192" spans="1:16">
      <c r="A192" s="15"/>
      <c r="B192" s="36"/>
      <c r="C192" s="18"/>
      <c r="D192" s="18"/>
      <c r="E192" s="18"/>
      <c r="F192" s="18"/>
      <c r="G192" s="18"/>
      <c r="H192" s="19"/>
      <c r="I192" s="51"/>
      <c r="J192" s="50"/>
      <c r="K192" s="32"/>
      <c r="L192" s="32"/>
      <c r="M192" s="32"/>
      <c r="N192" s="50"/>
      <c r="O192" s="50"/>
      <c r="P192" s="50"/>
    </row>
    <row r="193" spans="1:16">
      <c r="A193" s="15"/>
      <c r="B193" s="36"/>
      <c r="C193" s="18"/>
      <c r="D193" s="18"/>
      <c r="E193" s="18"/>
      <c r="F193" s="18"/>
      <c r="G193" s="18"/>
      <c r="H193" s="19"/>
      <c r="I193" s="49"/>
      <c r="J193" s="50"/>
      <c r="K193" s="32"/>
      <c r="L193" s="32"/>
      <c r="M193" s="32"/>
      <c r="N193" s="50"/>
      <c r="O193" s="50"/>
      <c r="P193" s="50"/>
    </row>
    <row r="194" spans="1:16">
      <c r="A194" s="15"/>
      <c r="B194" s="36"/>
      <c r="C194" s="18"/>
      <c r="D194" s="18"/>
      <c r="E194" s="18"/>
      <c r="F194" s="18"/>
      <c r="G194" s="18"/>
      <c r="H194" s="19"/>
      <c r="I194" s="23"/>
      <c r="J194" s="50"/>
      <c r="K194" s="32"/>
      <c r="L194" s="32"/>
      <c r="M194" s="32"/>
      <c r="N194" s="50"/>
      <c r="O194" s="50"/>
      <c r="P194" s="50"/>
    </row>
    <row r="195" spans="1:16">
      <c r="A195" s="4"/>
      <c r="B195" s="18"/>
      <c r="C195" s="18"/>
      <c r="D195" s="18"/>
      <c r="E195" s="18"/>
      <c r="F195" s="18"/>
      <c r="G195" s="18"/>
      <c r="H195" s="19"/>
      <c r="I195" s="23"/>
      <c r="J195" s="18"/>
      <c r="K195" s="18"/>
      <c r="L195" s="18"/>
      <c r="M195" s="18"/>
      <c r="N195" s="18"/>
      <c r="O195" s="18"/>
      <c r="P195" s="18"/>
    </row>
    <row r="196" spans="1:16">
      <c r="A196" s="4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t="30" customHeight="1">
      <c r="A197" s="15"/>
      <c r="B197" s="36"/>
      <c r="C197" s="18"/>
      <c r="D197" s="18"/>
      <c r="E197" s="18"/>
      <c r="F197" s="18"/>
      <c r="G197" s="18"/>
      <c r="H197" s="23"/>
      <c r="I197" s="52"/>
      <c r="J197" s="50"/>
      <c r="K197" s="32"/>
      <c r="L197" s="32"/>
      <c r="M197" s="32"/>
      <c r="N197" s="50"/>
      <c r="O197" s="50"/>
      <c r="P197" s="50"/>
    </row>
    <row r="198" spans="1:16">
      <c r="A198" s="15"/>
      <c r="B198" s="36"/>
      <c r="C198" s="18"/>
      <c r="D198" s="18"/>
      <c r="E198" s="18"/>
      <c r="F198" s="18"/>
      <c r="G198" s="18"/>
      <c r="H198" s="19"/>
      <c r="I198" s="36"/>
      <c r="J198" s="50"/>
      <c r="K198" s="32"/>
      <c r="L198" s="32"/>
      <c r="M198" s="32"/>
      <c r="N198" s="50"/>
      <c r="O198" s="50"/>
      <c r="P198" s="50"/>
    </row>
    <row r="199" spans="1:16">
      <c r="A199" s="15"/>
      <c r="B199" s="36"/>
      <c r="C199" s="18"/>
      <c r="D199" s="18"/>
      <c r="E199" s="18"/>
      <c r="F199" s="18"/>
      <c r="G199" s="18"/>
      <c r="H199" s="19"/>
      <c r="I199" s="50"/>
      <c r="J199" s="50"/>
      <c r="K199" s="32"/>
      <c r="L199" s="32"/>
      <c r="M199" s="32"/>
      <c r="N199" s="50"/>
      <c r="O199" s="50"/>
      <c r="P199" s="50"/>
    </row>
    <row r="200" spans="1:16">
      <c r="A200" s="15"/>
      <c r="B200" s="36"/>
      <c r="C200" s="18"/>
      <c r="D200" s="18"/>
      <c r="E200" s="18"/>
      <c r="F200" s="18"/>
      <c r="G200" s="18"/>
      <c r="H200" s="19"/>
      <c r="I200" s="49"/>
      <c r="J200" s="50"/>
      <c r="K200" s="32"/>
      <c r="L200" s="32"/>
      <c r="M200" s="32"/>
      <c r="N200" s="50"/>
      <c r="O200" s="50"/>
      <c r="P200" s="50"/>
    </row>
    <row r="201" spans="1:16">
      <c r="A201" s="15"/>
      <c r="B201" s="36"/>
      <c r="C201" s="18"/>
      <c r="D201" s="18"/>
      <c r="E201" s="18"/>
      <c r="F201" s="18"/>
      <c r="G201" s="53"/>
      <c r="H201" s="19"/>
      <c r="I201" s="23"/>
      <c r="J201" s="18"/>
      <c r="K201" s="26"/>
      <c r="L201" s="26"/>
      <c r="M201" s="26"/>
      <c r="N201" s="18"/>
      <c r="O201" s="18"/>
      <c r="P201" s="18"/>
    </row>
    <row r="202" spans="1:16">
      <c r="A202" s="15"/>
      <c r="B202" s="36"/>
      <c r="C202" s="18"/>
      <c r="D202" s="18"/>
      <c r="E202" s="18"/>
      <c r="F202" s="18"/>
      <c r="G202" s="53"/>
      <c r="H202" s="19"/>
      <c r="I202" s="23"/>
      <c r="J202" s="18"/>
      <c r="K202" s="26"/>
      <c r="L202" s="26"/>
      <c r="M202" s="26"/>
      <c r="N202" s="18"/>
      <c r="O202" s="18"/>
      <c r="P202" s="18"/>
    </row>
    <row r="203" spans="1:16">
      <c r="A203" s="15"/>
      <c r="B203" s="36"/>
      <c r="C203" s="18"/>
      <c r="D203" s="18"/>
      <c r="E203" s="18"/>
      <c r="F203" s="18"/>
      <c r="G203" s="18"/>
      <c r="H203" s="18"/>
      <c r="I203" s="18"/>
      <c r="J203" s="18"/>
      <c r="K203" s="26"/>
      <c r="L203" s="26"/>
      <c r="M203" s="26"/>
      <c r="N203" s="18"/>
      <c r="O203" s="18"/>
      <c r="P203" s="18"/>
    </row>
    <row r="204" spans="1:16">
      <c r="A204" s="15"/>
      <c r="B204" s="36"/>
      <c r="C204" s="18"/>
      <c r="D204" s="18"/>
      <c r="E204" s="18"/>
      <c r="F204" s="18"/>
      <c r="G204" s="18"/>
      <c r="H204" s="19"/>
      <c r="I204" s="54"/>
      <c r="J204" s="18"/>
      <c r="K204" s="26"/>
      <c r="L204" s="26"/>
      <c r="M204" s="26"/>
      <c r="N204" s="18"/>
      <c r="O204" s="18"/>
      <c r="P204" s="18"/>
    </row>
    <row r="205" spans="1:16">
      <c r="A205" s="15"/>
      <c r="B205" s="36"/>
      <c r="C205" s="18"/>
      <c r="D205" s="18"/>
      <c r="E205" s="18"/>
      <c r="F205" s="18"/>
      <c r="G205" s="18"/>
      <c r="H205" s="19"/>
      <c r="I205" s="18"/>
      <c r="J205" s="18"/>
      <c r="K205" s="26"/>
      <c r="L205" s="26"/>
      <c r="M205" s="26"/>
      <c r="N205" s="18"/>
      <c r="O205" s="18"/>
      <c r="P205" s="18"/>
    </row>
    <row r="206" spans="1:16">
      <c r="A206" s="15"/>
      <c r="B206" s="36"/>
      <c r="C206" s="18"/>
      <c r="D206" s="18"/>
      <c r="E206" s="18"/>
      <c r="F206" s="18"/>
      <c r="G206" s="18"/>
      <c r="H206" s="19"/>
      <c r="I206" s="23"/>
      <c r="J206" s="18"/>
      <c r="K206" s="26"/>
      <c r="L206" s="26"/>
      <c r="M206" s="26"/>
      <c r="N206" s="18"/>
      <c r="O206" s="18"/>
      <c r="P206" s="18"/>
    </row>
    <row r="207" spans="1:16">
      <c r="A207" s="15"/>
      <c r="B207" s="36"/>
      <c r="C207" s="18"/>
      <c r="D207" s="18"/>
      <c r="E207" s="18"/>
      <c r="F207" s="18"/>
      <c r="G207" s="18"/>
      <c r="H207" s="18"/>
      <c r="I207" s="18"/>
      <c r="J207" s="18"/>
      <c r="K207" s="26"/>
      <c r="L207" s="26"/>
      <c r="M207" s="26"/>
      <c r="N207" s="18"/>
      <c r="O207" s="18"/>
      <c r="P207" s="18"/>
    </row>
    <row r="208" spans="1:16">
      <c r="A208" s="5"/>
      <c r="B208" s="42"/>
      <c r="C208" s="44"/>
      <c r="D208" s="44"/>
      <c r="E208" s="44"/>
      <c r="F208" s="44"/>
      <c r="G208" s="44"/>
      <c r="H208" s="44"/>
      <c r="I208" s="44"/>
      <c r="J208" s="44"/>
      <c r="K208" s="45"/>
      <c r="L208" s="45"/>
      <c r="M208" s="45"/>
      <c r="N208" s="44"/>
      <c r="O208" s="44"/>
      <c r="P208" s="44"/>
    </row>
    <row r="209" spans="2:16">
      <c r="B209" s="44"/>
      <c r="C209" s="44"/>
      <c r="D209" s="44"/>
      <c r="E209" s="44"/>
      <c r="F209" s="44"/>
      <c r="G209" s="44"/>
      <c r="H209" s="44"/>
      <c r="I209" s="44"/>
      <c r="J209" s="44"/>
      <c r="K209" s="45"/>
      <c r="L209" s="45"/>
      <c r="M209" s="45"/>
      <c r="N209" s="44"/>
      <c r="O209" s="44"/>
      <c r="P209" s="44"/>
    </row>
    <row r="210" spans="2:16">
      <c r="B210" s="44"/>
      <c r="C210" s="44"/>
      <c r="D210" s="44"/>
      <c r="E210" s="44"/>
      <c r="F210" s="44"/>
      <c r="G210" s="44"/>
      <c r="H210" s="44"/>
      <c r="I210" s="44"/>
      <c r="J210" s="44"/>
      <c r="K210" s="45"/>
      <c r="L210" s="45"/>
      <c r="M210" s="45"/>
      <c r="N210" s="44"/>
      <c r="O210" s="44"/>
      <c r="P210" s="44"/>
    </row>
    <row r="211" spans="2:16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</row>
    <row r="212" spans="2:16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</row>
    <row r="213" spans="2:16">
      <c r="B213" s="22" t="s">
        <v>11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2:16">
      <c r="B214" s="18"/>
      <c r="C214" s="18"/>
      <c r="D214" s="18"/>
      <c r="E214" s="18"/>
      <c r="F214" s="18"/>
      <c r="G214" s="18"/>
      <c r="H214" s="21" t="s">
        <v>1</v>
      </c>
      <c r="I214" s="21" t="s">
        <v>2</v>
      </c>
      <c r="J214" s="21" t="s">
        <v>3</v>
      </c>
      <c r="K214" s="21" t="s">
        <v>4</v>
      </c>
      <c r="L214" s="21" t="s">
        <v>0</v>
      </c>
      <c r="M214" s="18" t="s">
        <v>13</v>
      </c>
      <c r="N214" s="18"/>
      <c r="O214" s="18"/>
      <c r="P214" s="18"/>
    </row>
    <row r="215" spans="2:16" ht="38.25">
      <c r="B215" s="18"/>
      <c r="C215" s="18"/>
      <c r="D215" s="18"/>
      <c r="E215" s="18"/>
      <c r="F215" s="18"/>
      <c r="G215" s="18"/>
      <c r="H215" s="19" t="s">
        <v>6</v>
      </c>
      <c r="I215" s="49">
        <v>39485.730000000003</v>
      </c>
      <c r="J215" s="55">
        <v>842.97</v>
      </c>
      <c r="K215" s="19">
        <f>SUM(I215:J215)</f>
        <v>40328.700000000004</v>
      </c>
      <c r="L215" s="19">
        <f>K215*0.2</f>
        <v>8065.7400000000016</v>
      </c>
      <c r="M215" s="19">
        <f>SUM(K215:L215)</f>
        <v>48394.44</v>
      </c>
      <c r="N215" s="18"/>
      <c r="O215" s="18"/>
      <c r="P215" s="18"/>
    </row>
    <row r="216" spans="2:16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2:16" ht="38.25">
      <c r="B217" s="18"/>
      <c r="C217" s="18"/>
      <c r="D217" s="18"/>
      <c r="E217" s="18"/>
      <c r="F217" s="18"/>
      <c r="G217" s="18"/>
      <c r="H217" s="19" t="s">
        <v>10</v>
      </c>
      <c r="I217" s="49">
        <v>13413.79</v>
      </c>
      <c r="J217" s="36">
        <v>402.41</v>
      </c>
      <c r="K217" s="19">
        <f>SUM(I217:J217)</f>
        <v>13816.2</v>
      </c>
      <c r="L217" s="19">
        <f>K217*0.2</f>
        <v>2763.2400000000002</v>
      </c>
      <c r="M217" s="19">
        <f>SUM(K217:L217)</f>
        <v>16579.440000000002</v>
      </c>
      <c r="N217" s="18"/>
      <c r="O217" s="18"/>
      <c r="P217" s="18"/>
    </row>
    <row r="218" spans="2:16">
      <c r="B218" s="18"/>
      <c r="C218" s="18"/>
      <c r="D218" s="18"/>
      <c r="E218" s="18"/>
      <c r="F218" s="18"/>
      <c r="G218" s="18"/>
      <c r="H218" s="19"/>
      <c r="I218" s="19"/>
      <c r="J218" s="19"/>
      <c r="K218" s="19"/>
      <c r="L218" s="19"/>
      <c r="M218" s="19"/>
      <c r="N218" s="18"/>
      <c r="O218" s="18"/>
      <c r="P218" s="18"/>
    </row>
    <row r="219" spans="2:16" ht="25.5">
      <c r="B219" s="18"/>
      <c r="C219" s="18"/>
      <c r="D219" s="18"/>
      <c r="E219" s="18"/>
      <c r="F219" s="18"/>
      <c r="G219" s="18"/>
      <c r="H219" s="19" t="s">
        <v>12</v>
      </c>
      <c r="I219" s="19">
        <v>7890.37</v>
      </c>
      <c r="J219" s="18"/>
      <c r="K219" s="19">
        <v>7890.37</v>
      </c>
      <c r="L219" s="19"/>
      <c r="M219" s="19">
        <f>SUM(K219:L219)</f>
        <v>7890.37</v>
      </c>
      <c r="N219" s="18"/>
      <c r="O219" s="18"/>
      <c r="P219" s="18"/>
    </row>
    <row r="220" spans="2:16">
      <c r="B220" s="18"/>
      <c r="C220" s="18"/>
      <c r="D220" s="18"/>
      <c r="E220" s="18"/>
      <c r="F220" s="18"/>
      <c r="G220" s="18"/>
      <c r="H220" s="18"/>
      <c r="I220" s="19">
        <f>SUM(I215:I219)</f>
        <v>60789.890000000007</v>
      </c>
      <c r="J220" s="19">
        <f>SUM(J215:J219)</f>
        <v>1245.3800000000001</v>
      </c>
      <c r="K220" s="19">
        <f>SUM(K215:K219)</f>
        <v>62035.270000000011</v>
      </c>
      <c r="L220" s="18"/>
      <c r="M220" s="19"/>
      <c r="N220" s="18"/>
      <c r="O220" s="18"/>
      <c r="P220" s="18"/>
    </row>
    <row r="221" spans="2:16">
      <c r="B221" s="18"/>
      <c r="C221" s="18"/>
      <c r="D221" s="18"/>
      <c r="E221" s="18"/>
      <c r="F221" s="18"/>
      <c r="G221" s="18"/>
      <c r="H221" s="19"/>
      <c r="I221" s="26"/>
      <c r="J221" s="18"/>
      <c r="K221" s="19"/>
      <c r="L221" s="19"/>
      <c r="M221" s="19"/>
      <c r="N221" s="18"/>
      <c r="O221" s="18"/>
      <c r="P221" s="18"/>
    </row>
    <row r="222" spans="2:16">
      <c r="B222" s="18"/>
      <c r="C222" s="18"/>
      <c r="D222" s="18"/>
      <c r="E222" s="18"/>
      <c r="F222" s="18"/>
      <c r="G222" s="18"/>
      <c r="H222" s="19" t="s">
        <v>7</v>
      </c>
      <c r="I222" s="26">
        <v>800</v>
      </c>
      <c r="J222" s="18"/>
      <c r="K222" s="19">
        <f>SUM(I222:J222)</f>
        <v>800</v>
      </c>
      <c r="L222" s="19">
        <f>K222*0.2</f>
        <v>160</v>
      </c>
      <c r="M222" s="19">
        <f>SUM(K222:L222)</f>
        <v>960</v>
      </c>
      <c r="N222" s="18"/>
      <c r="O222" s="18"/>
      <c r="P222" s="18"/>
    </row>
    <row r="223" spans="2:16" ht="25.5">
      <c r="B223" s="18"/>
      <c r="C223" s="18"/>
      <c r="D223" s="18"/>
      <c r="E223" s="18"/>
      <c r="F223" s="18"/>
      <c r="G223" s="18"/>
      <c r="H223" s="19" t="s">
        <v>17</v>
      </c>
      <c r="I223" s="26"/>
      <c r="J223" s="18"/>
      <c r="K223" s="19"/>
      <c r="L223" s="19">
        <f>SUM(L215:L222)</f>
        <v>10988.980000000001</v>
      </c>
      <c r="M223" s="19"/>
      <c r="N223" s="18"/>
      <c r="O223" s="18"/>
      <c r="P223" s="18"/>
    </row>
    <row r="224" spans="2:16">
      <c r="B224" s="18"/>
      <c r="C224" s="18"/>
      <c r="D224" s="18"/>
      <c r="E224" s="18"/>
      <c r="F224" s="18"/>
      <c r="G224" s="18"/>
      <c r="H224" s="19" t="s">
        <v>14</v>
      </c>
      <c r="I224" s="18"/>
      <c r="J224" s="18"/>
      <c r="K224" s="18"/>
      <c r="L224" s="18"/>
      <c r="M224" s="18">
        <v>36031.94</v>
      </c>
      <c r="N224" s="18"/>
      <c r="O224" s="18"/>
      <c r="P224" s="18"/>
    </row>
    <row r="225" spans="2:16">
      <c r="B225" s="18"/>
      <c r="C225" s="18"/>
      <c r="D225" s="18"/>
      <c r="E225" s="18"/>
      <c r="F225" s="18"/>
      <c r="G225" s="18"/>
      <c r="H225" s="19" t="s">
        <v>16</v>
      </c>
      <c r="I225" s="18"/>
      <c r="J225" s="18"/>
      <c r="K225" s="18"/>
      <c r="L225" s="18"/>
      <c r="M225" s="26">
        <v>22237.5</v>
      </c>
      <c r="N225" s="18"/>
      <c r="O225" s="18"/>
      <c r="P225" s="18"/>
    </row>
    <row r="226" spans="2:16" ht="25.5">
      <c r="B226" s="18"/>
      <c r="C226" s="18"/>
      <c r="D226" s="18"/>
      <c r="E226" s="18"/>
      <c r="F226" s="18"/>
      <c r="G226" s="18"/>
      <c r="H226" s="19" t="s">
        <v>21</v>
      </c>
      <c r="I226" s="18"/>
      <c r="J226" s="18"/>
      <c r="K226" s="18"/>
      <c r="L226" s="18"/>
      <c r="M226" s="26">
        <v>5861.22</v>
      </c>
      <c r="N226" s="18"/>
      <c r="O226" s="18"/>
      <c r="P226" s="18"/>
    </row>
    <row r="227" spans="2:16" ht="25.5">
      <c r="B227" s="18"/>
      <c r="C227" s="18"/>
      <c r="D227" s="18"/>
      <c r="E227" s="18"/>
      <c r="F227" s="18"/>
      <c r="G227" s="18"/>
      <c r="H227" s="19" t="s">
        <v>18</v>
      </c>
      <c r="I227" s="18"/>
      <c r="J227" s="18"/>
      <c r="K227" s="18"/>
      <c r="L227" s="18"/>
      <c r="M227" s="26">
        <v>1591.49</v>
      </c>
      <c r="N227" s="18"/>
      <c r="O227" s="18"/>
      <c r="P227" s="18"/>
    </row>
    <row r="228" spans="2:16" ht="25.5">
      <c r="B228" s="18"/>
      <c r="C228" s="18"/>
      <c r="D228" s="18"/>
      <c r="E228" s="18"/>
      <c r="F228" s="18"/>
      <c r="G228" s="18"/>
      <c r="H228" s="19" t="s">
        <v>22</v>
      </c>
      <c r="I228" s="18"/>
      <c r="J228" s="18"/>
      <c r="K228" s="18"/>
      <c r="L228" s="18"/>
      <c r="M228" s="26">
        <v>134.22</v>
      </c>
      <c r="N228" s="18"/>
      <c r="O228" s="18"/>
      <c r="P228" s="18"/>
    </row>
    <row r="229" spans="2:16">
      <c r="B229" s="18"/>
      <c r="C229" s="18"/>
      <c r="D229" s="18"/>
      <c r="E229" s="18"/>
      <c r="F229" s="18"/>
      <c r="G229" s="18"/>
      <c r="H229" s="22" t="s">
        <v>15</v>
      </c>
      <c r="I229" s="18"/>
      <c r="J229" s="18"/>
      <c r="K229" s="18"/>
      <c r="L229" s="18"/>
      <c r="M229" s="23">
        <f>SUM(M215:M228)</f>
        <v>139680.62</v>
      </c>
      <c r="N229" s="18"/>
      <c r="O229" s="18"/>
      <c r="P229" s="18"/>
    </row>
    <row r="230" spans="2:16">
      <c r="B230" s="18"/>
      <c r="C230" s="18"/>
      <c r="D230" s="18"/>
      <c r="E230" s="18"/>
      <c r="F230" s="18"/>
      <c r="G230" s="18"/>
      <c r="H230" s="19"/>
      <c r="I230" s="26"/>
      <c r="J230" s="18"/>
      <c r="K230" s="19"/>
      <c r="L230" s="19"/>
      <c r="M230" s="19"/>
      <c r="N230" s="18"/>
      <c r="O230" s="18"/>
      <c r="P230" s="18"/>
    </row>
    <row r="231" spans="2:16">
      <c r="B231" s="22" t="s">
        <v>19</v>
      </c>
      <c r="C231" s="18"/>
      <c r="D231" s="18"/>
      <c r="E231" s="18"/>
      <c r="F231" s="18"/>
      <c r="G231" s="18"/>
      <c r="H231" s="23"/>
      <c r="I231" s="18"/>
      <c r="J231" s="18"/>
      <c r="K231" s="18"/>
      <c r="L231" s="18"/>
      <c r="M231" s="22">
        <v>360319.38</v>
      </c>
      <c r="N231" s="18"/>
      <c r="O231" s="18"/>
      <c r="P231" s="18"/>
    </row>
    <row r="232" spans="2:16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2:16">
      <c r="B233" s="22" t="s">
        <v>20</v>
      </c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23">
        <f>SUM(M229:M232)</f>
        <v>500000</v>
      </c>
      <c r="N233" s="18"/>
      <c r="O233" s="18"/>
      <c r="P233" s="18"/>
    </row>
    <row r="234" spans="2:16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2:16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2:16">
      <c r="B236" s="18"/>
      <c r="C236" s="27"/>
      <c r="D236" s="27"/>
      <c r="E236" s="2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2:16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2:16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2:16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2:16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2:16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2:16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2:16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2:16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2:16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2:16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2:16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2:16">
      <c r="B248" s="18"/>
      <c r="C248" s="18"/>
      <c r="D248" s="18"/>
      <c r="E248" s="18"/>
      <c r="F248" s="18"/>
      <c r="G248" s="44"/>
      <c r="H248" s="44"/>
      <c r="I248" s="44"/>
      <c r="J248" s="44"/>
      <c r="K248" s="44"/>
      <c r="L248" s="44"/>
      <c r="M248" s="44"/>
      <c r="N248" s="44"/>
      <c r="O248" s="44"/>
      <c r="P248" s="44"/>
    </row>
    <row r="249" spans="2:16">
      <c r="B249" s="18"/>
      <c r="C249" s="18"/>
      <c r="D249" s="18"/>
      <c r="E249" s="18"/>
      <c r="F249" s="18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  <row r="250" spans="2:16">
      <c r="B250" s="18"/>
      <c r="C250" s="18"/>
      <c r="D250" s="18"/>
      <c r="E250" s="18"/>
      <c r="F250" s="18"/>
      <c r="G250" s="44"/>
      <c r="H250" s="44"/>
      <c r="I250" s="44"/>
      <c r="J250" s="44"/>
      <c r="K250" s="44"/>
      <c r="L250" s="44"/>
      <c r="M250" s="44"/>
      <c r="N250" s="44"/>
      <c r="O250" s="44"/>
      <c r="P250" s="44"/>
    </row>
    <row r="251" spans="2:16">
      <c r="B251" s="18"/>
      <c r="C251" s="18"/>
      <c r="D251" s="18"/>
      <c r="E251" s="18"/>
      <c r="F251" s="18"/>
      <c r="G251" s="44"/>
      <c r="H251" s="44"/>
      <c r="I251" s="44"/>
      <c r="J251" s="44"/>
      <c r="K251" s="44"/>
      <c r="L251" s="44"/>
      <c r="M251" s="44"/>
      <c r="N251" s="44"/>
      <c r="O251" s="44"/>
      <c r="P251" s="44"/>
    </row>
    <row r="252" spans="2:16">
      <c r="B252" s="18"/>
      <c r="C252" s="18"/>
      <c r="D252" s="18"/>
      <c r="E252" s="18"/>
      <c r="F252" s="18"/>
      <c r="G252" s="44"/>
      <c r="H252" s="44"/>
      <c r="I252" s="44"/>
      <c r="J252" s="44"/>
      <c r="K252" s="44"/>
      <c r="L252" s="44"/>
      <c r="M252" s="44"/>
      <c r="N252" s="44"/>
      <c r="O252" s="44"/>
      <c r="P252" s="44"/>
    </row>
    <row r="253" spans="2:16">
      <c r="B253" s="18"/>
      <c r="C253" s="18"/>
      <c r="D253" s="18"/>
      <c r="E253" s="18"/>
      <c r="F253" s="18"/>
      <c r="G253" s="44"/>
      <c r="H253" s="44"/>
      <c r="I253" s="44"/>
      <c r="J253" s="44"/>
      <c r="K253" s="44"/>
      <c r="L253" s="44"/>
      <c r="M253" s="44"/>
      <c r="N253" s="44"/>
      <c r="O253" s="44"/>
      <c r="P253" s="44"/>
    </row>
    <row r="254" spans="2:16">
      <c r="B254" s="18"/>
      <c r="C254" s="18"/>
      <c r="D254" s="18"/>
      <c r="E254" s="18"/>
      <c r="F254" s="18"/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2:16">
      <c r="B255" s="18"/>
      <c r="C255" s="18"/>
      <c r="D255" s="18"/>
      <c r="E255" s="18"/>
      <c r="F255" s="18"/>
    </row>
    <row r="256" spans="2:16">
      <c r="B256" s="18"/>
      <c r="C256" s="18"/>
      <c r="D256" s="18"/>
      <c r="E256" s="18"/>
      <c r="F256" s="18"/>
    </row>
    <row r="257" spans="2:6">
      <c r="B257" s="18"/>
      <c r="C257" s="18"/>
      <c r="D257" s="18"/>
      <c r="E257" s="18"/>
      <c r="F257" s="18"/>
    </row>
    <row r="258" spans="2:6">
      <c r="B258" s="18"/>
      <c r="C258" s="18"/>
      <c r="D258" s="18"/>
      <c r="E258" s="18"/>
      <c r="F258" s="18"/>
    </row>
    <row r="259" spans="2:6">
      <c r="B259" s="18"/>
      <c r="C259" s="18"/>
      <c r="D259" s="18"/>
      <c r="E259" s="18"/>
      <c r="F259" s="18"/>
    </row>
    <row r="260" spans="2:6">
      <c r="B260" s="18"/>
      <c r="C260" s="18"/>
      <c r="D260" s="18"/>
      <c r="E260" s="18"/>
      <c r="F260" s="18"/>
    </row>
    <row r="261" spans="2:6">
      <c r="B261" s="18"/>
      <c r="C261" s="18"/>
      <c r="D261" s="18"/>
      <c r="E261" s="18"/>
      <c r="F261" s="18"/>
    </row>
    <row r="262" spans="2:6">
      <c r="B262" s="18"/>
      <c r="C262" s="18"/>
      <c r="D262" s="18"/>
      <c r="E262" s="18"/>
      <c r="F262" s="18"/>
    </row>
    <row r="263" spans="2:6">
      <c r="B263" s="18"/>
      <c r="C263" s="18"/>
      <c r="D263" s="18"/>
      <c r="E263" s="18"/>
      <c r="F263" s="18"/>
    </row>
    <row r="264" spans="2:6">
      <c r="B264" s="18"/>
      <c r="C264" s="18"/>
      <c r="D264" s="18"/>
      <c r="E264" s="18"/>
      <c r="F264" s="18"/>
    </row>
    <row r="265" spans="2:6">
      <c r="B265" s="18"/>
      <c r="C265" s="18"/>
      <c r="D265" s="18"/>
      <c r="E265" s="18"/>
      <c r="F265" s="18"/>
    </row>
    <row r="266" spans="2:6">
      <c r="B266" s="18"/>
      <c r="C266" s="18"/>
      <c r="D266" s="18"/>
      <c r="E266" s="18"/>
      <c r="F266" s="18"/>
    </row>
    <row r="267" spans="2:6">
      <c r="B267" s="18"/>
      <c r="C267" s="18"/>
      <c r="D267" s="18"/>
      <c r="E267" s="18"/>
      <c r="F267" s="18"/>
    </row>
    <row r="268" spans="2:6">
      <c r="B268" s="18"/>
      <c r="C268" s="18"/>
      <c r="D268" s="18"/>
      <c r="E268" s="18"/>
      <c r="F268" s="18"/>
    </row>
    <row r="269" spans="2:6">
      <c r="B269" s="18"/>
      <c r="C269" s="18"/>
      <c r="D269" s="18"/>
      <c r="E269" s="18"/>
      <c r="F269" s="18"/>
    </row>
    <row r="270" spans="2:6">
      <c r="B270" s="18"/>
      <c r="C270" s="18"/>
      <c r="D270" s="18"/>
      <c r="E270" s="18"/>
      <c r="F270" s="18"/>
    </row>
    <row r="271" spans="2:6">
      <c r="B271" s="18"/>
      <c r="C271" s="18"/>
      <c r="D271" s="18"/>
      <c r="E271" s="18"/>
      <c r="F271" s="18"/>
    </row>
    <row r="272" spans="2:6">
      <c r="B272" s="18"/>
      <c r="C272" s="20"/>
      <c r="D272" s="20"/>
      <c r="E272" s="20"/>
      <c r="F272" s="18"/>
    </row>
    <row r="273" spans="2:6">
      <c r="B273" s="18"/>
      <c r="C273" s="18"/>
      <c r="D273" s="18"/>
      <c r="E273" s="18"/>
      <c r="F273" s="18"/>
    </row>
    <row r="274" spans="2:6">
      <c r="B274" s="18"/>
      <c r="C274" s="30"/>
      <c r="D274" s="30"/>
      <c r="E274" s="30"/>
      <c r="F274" s="18"/>
    </row>
    <row r="275" spans="2:6">
      <c r="B275" s="18"/>
      <c r="C275" s="18"/>
      <c r="D275" s="18"/>
      <c r="E275" s="18"/>
      <c r="F275" s="18"/>
    </row>
    <row r="276" spans="2:6">
      <c r="B276" s="18"/>
      <c r="C276" s="20"/>
      <c r="D276" s="20"/>
      <c r="E276" s="20"/>
      <c r="F276" s="18"/>
    </row>
    <row r="277" spans="2:6">
      <c r="B277" s="18"/>
      <c r="C277" s="18"/>
      <c r="D277" s="18"/>
      <c r="E277" s="18"/>
      <c r="F277" s="18"/>
    </row>
    <row r="278" spans="2:6">
      <c r="B278" s="18"/>
      <c r="C278" s="18"/>
      <c r="D278" s="18"/>
      <c r="E278" s="18"/>
      <c r="F278" s="18"/>
    </row>
    <row r="279" spans="2:6">
      <c r="B279" s="18"/>
      <c r="C279" s="20"/>
      <c r="D279" s="20"/>
      <c r="E279" s="20"/>
      <c r="F279" s="18"/>
    </row>
    <row r="280" spans="2:6">
      <c r="B280" s="18"/>
      <c r="C280" s="22"/>
      <c r="D280" s="22"/>
      <c r="E280" s="22"/>
      <c r="F280" s="18"/>
    </row>
    <row r="281" spans="2:6">
      <c r="B281" s="31"/>
      <c r="C281" s="20"/>
      <c r="D281" s="20"/>
      <c r="E281" s="20"/>
      <c r="F281" s="26"/>
    </row>
    <row r="282" spans="2:6">
      <c r="B282" s="18"/>
      <c r="C282" s="20"/>
      <c r="D282" s="20"/>
      <c r="E282" s="20"/>
      <c r="F282" s="26"/>
    </row>
    <row r="283" spans="2:6">
      <c r="B283" s="18"/>
      <c r="C283" s="18"/>
      <c r="D283" s="18"/>
      <c r="E283" s="18"/>
      <c r="F283" s="18"/>
    </row>
    <row r="284" spans="2:6">
      <c r="B284" s="18"/>
      <c r="C284" s="18"/>
      <c r="D284" s="18"/>
      <c r="E284" s="18"/>
      <c r="F284" s="26"/>
    </row>
    <row r="285" spans="2:6">
      <c r="B285" s="18"/>
      <c r="C285" s="22"/>
      <c r="D285" s="22"/>
      <c r="E285" s="22"/>
      <c r="F285" s="18"/>
    </row>
    <row r="286" spans="2:6">
      <c r="B286" s="18"/>
      <c r="C286" s="18"/>
      <c r="D286" s="18"/>
      <c r="E286" s="18"/>
      <c r="F286" s="26"/>
    </row>
    <row r="287" spans="2:6">
      <c r="B287" s="18"/>
      <c r="C287" s="18"/>
      <c r="D287" s="18"/>
      <c r="E287" s="18"/>
      <c r="F287" s="26"/>
    </row>
    <row r="288" spans="2:6">
      <c r="B288" s="18"/>
      <c r="C288" s="20"/>
      <c r="D288" s="20"/>
      <c r="E288" s="20"/>
      <c r="F288" s="18"/>
    </row>
    <row r="289" spans="2:6">
      <c r="B289" s="18"/>
      <c r="C289" s="20"/>
      <c r="D289" s="20"/>
      <c r="E289" s="20"/>
      <c r="F289" s="18"/>
    </row>
    <row r="290" spans="2:6">
      <c r="B290" s="18"/>
      <c r="C290" s="18"/>
      <c r="D290" s="18"/>
      <c r="E290" s="18"/>
      <c r="F290" s="18"/>
    </row>
    <row r="291" spans="2:6">
      <c r="B291" s="18"/>
      <c r="C291" s="18"/>
      <c r="D291" s="18"/>
      <c r="E291" s="18"/>
      <c r="F291" s="18"/>
    </row>
    <row r="292" spans="2:6">
      <c r="B292" s="18"/>
      <c r="C292" s="35"/>
      <c r="D292" s="35"/>
      <c r="E292" s="35"/>
      <c r="F292" s="18"/>
    </row>
    <row r="293" spans="2:6">
      <c r="B293" s="18"/>
      <c r="C293" s="22"/>
      <c r="D293" s="22"/>
      <c r="E293" s="22"/>
      <c r="F293" s="18"/>
    </row>
    <row r="294" spans="2:6">
      <c r="B294" s="36"/>
      <c r="C294" s="22"/>
      <c r="D294" s="22"/>
      <c r="E294" s="22"/>
      <c r="F294" s="18"/>
    </row>
    <row r="295" spans="2:6">
      <c r="B295" s="36"/>
      <c r="C295" s="22"/>
      <c r="D295" s="22"/>
      <c r="E295" s="22"/>
      <c r="F295" s="18"/>
    </row>
    <row r="296" spans="2:6" ht="15.75">
      <c r="B296" s="36"/>
      <c r="C296" s="37"/>
      <c r="D296" s="37"/>
      <c r="E296" s="37"/>
      <c r="F296" s="18"/>
    </row>
    <row r="297" spans="2:6" ht="15.75">
      <c r="B297" s="36"/>
      <c r="C297" s="38"/>
      <c r="D297" s="38"/>
      <c r="E297" s="38"/>
      <c r="F297" s="18"/>
    </row>
    <row r="298" spans="2:6" ht="13.5">
      <c r="B298" s="36"/>
      <c r="C298" s="39"/>
      <c r="D298" s="39"/>
      <c r="E298" s="39"/>
      <c r="F298" s="18"/>
    </row>
    <row r="299" spans="2:6" ht="19.5">
      <c r="B299" s="36"/>
      <c r="C299" s="40"/>
      <c r="D299" s="40"/>
      <c r="E299" s="40"/>
      <c r="F299" s="18"/>
    </row>
    <row r="300" spans="2:6">
      <c r="B300" s="36"/>
      <c r="C300" s="27" t="s">
        <v>8</v>
      </c>
      <c r="D300" s="27"/>
      <c r="E300" s="27"/>
      <c r="F300" s="18"/>
    </row>
    <row r="301" spans="2:6">
      <c r="B301" s="36"/>
      <c r="C301" s="27" t="s">
        <v>9</v>
      </c>
      <c r="D301" s="27"/>
      <c r="E301" s="27"/>
      <c r="F301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2018-10-11T10:47:13Z</cp:lastPrinted>
  <dcterms:created xsi:type="dcterms:W3CDTF">2009-01-05T08:39:32Z</dcterms:created>
  <dcterms:modified xsi:type="dcterms:W3CDTF">2018-10-11T10:52:39Z</dcterms:modified>
</cp:coreProperties>
</file>