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_CAS\52= RENDICONTAZ. CAS GIUGNO  2021)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408'!$A$1:$O$21</definedName>
  </definedNames>
  <calcPr calcId="152511"/>
</workbook>
</file>

<file path=xl/calcChain.xml><?xml version="1.0" encoding="utf-8"?>
<calcChain xmlns="http://schemas.openxmlformats.org/spreadsheetml/2006/main">
  <c r="G20" i="4" l="1"/>
  <c r="I20" i="4" s="1"/>
  <c r="J20" i="4" s="1"/>
  <c r="H20" i="4"/>
  <c r="K20" i="4" s="1"/>
  <c r="H6" i="4"/>
  <c r="K6" i="4" s="1"/>
  <c r="G6" i="4"/>
  <c r="I6" i="4" s="1"/>
  <c r="L20" i="4" l="1"/>
  <c r="N20" i="4" s="1"/>
  <c r="J6" i="4"/>
  <c r="L6" i="4" s="1"/>
  <c r="N6" i="4" s="1"/>
  <c r="H19" i="4" l="1"/>
  <c r="G19" i="4"/>
  <c r="H18" i="4"/>
  <c r="G18" i="4"/>
  <c r="H17" i="4"/>
  <c r="G17" i="4"/>
  <c r="H16" i="4"/>
  <c r="G16" i="4"/>
  <c r="H15" i="4"/>
  <c r="H14" i="4"/>
  <c r="H13" i="4"/>
  <c r="H12" i="4"/>
  <c r="H11" i="4"/>
  <c r="G11" i="4"/>
  <c r="H10" i="4"/>
  <c r="G10" i="4"/>
  <c r="H9" i="4"/>
  <c r="G9" i="4"/>
  <c r="H8" i="4"/>
  <c r="K8" i="4" s="1"/>
  <c r="G8" i="4"/>
  <c r="I8" i="4" s="1"/>
  <c r="J8" i="4" s="1"/>
  <c r="H7" i="4"/>
  <c r="G7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7" i="1"/>
  <c r="K7" i="1"/>
  <c r="L7" i="1" s="1"/>
  <c r="N7" i="1" s="1"/>
  <c r="I6" i="1"/>
  <c r="K6" i="1"/>
  <c r="L6" i="1" s="1"/>
  <c r="N6" i="1" s="1"/>
  <c r="K15" i="4"/>
  <c r="K14" i="4"/>
  <c r="K13" i="4"/>
  <c r="K11" i="4"/>
  <c r="K10" i="4"/>
  <c r="I10" i="4"/>
  <c r="J10" i="4" s="1"/>
  <c r="I11" i="4"/>
  <c r="J11" i="4" s="1"/>
  <c r="I12" i="4"/>
  <c r="J12" i="4" s="1"/>
  <c r="K12" i="4"/>
  <c r="I13" i="4"/>
  <c r="J13" i="4" s="1"/>
  <c r="I14" i="4"/>
  <c r="J14" i="4" s="1"/>
  <c r="I15" i="4"/>
  <c r="J15" i="4" s="1"/>
  <c r="I16" i="4"/>
  <c r="J16" i="4" s="1"/>
  <c r="K16" i="4"/>
  <c r="I17" i="4"/>
  <c r="J17" i="4" s="1"/>
  <c r="K17" i="4"/>
  <c r="I18" i="4"/>
  <c r="J18" i="4" s="1"/>
  <c r="K18" i="4"/>
  <c r="I19" i="4"/>
  <c r="J19" i="4" s="1"/>
  <c r="K19" i="4"/>
  <c r="G27" i="1"/>
  <c r="J27" i="1" s="1"/>
  <c r="K9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4" i="4" l="1"/>
  <c r="N14" i="4" s="1"/>
  <c r="L13" i="4"/>
  <c r="N13" i="4" s="1"/>
  <c r="L15" i="4"/>
  <c r="N15" i="4" s="1"/>
  <c r="L10" i="4"/>
  <c r="N10" i="4" s="1"/>
  <c r="L11" i="4"/>
  <c r="N11" i="4" s="1"/>
  <c r="L19" i="4"/>
  <c r="N19" i="4" s="1"/>
  <c r="I27" i="1"/>
  <c r="Z16" i="1"/>
  <c r="AB16" i="1" s="1"/>
  <c r="L17" i="4"/>
  <c r="N17" i="4" s="1"/>
  <c r="L12" i="4"/>
  <c r="N12" i="4" s="1"/>
  <c r="L27" i="1"/>
  <c r="N27" i="1" s="1"/>
  <c r="L18" i="4"/>
  <c r="N18" i="4" s="1"/>
  <c r="L16" i="4"/>
  <c r="N16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9" i="4"/>
  <c r="J11" i="1" l="1"/>
  <c r="L11" i="1" s="1"/>
  <c r="N11" i="1" s="1"/>
  <c r="N28" i="1" s="1"/>
  <c r="J9" i="4"/>
  <c r="L9" i="4" s="1"/>
  <c r="N9" i="4" s="1"/>
  <c r="L8" i="4"/>
  <c r="N8" i="4" s="1"/>
  <c r="N21" i="4" l="1"/>
  <c r="L21" i="4"/>
  <c r="L28" i="1"/>
</calcChain>
</file>

<file path=xl/sharedStrings.xml><?xml version="1.0" encoding="utf-8"?>
<sst xmlns="http://schemas.openxmlformats.org/spreadsheetml/2006/main" count="74" uniqueCount="42">
  <si>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</si>
  <si>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</si>
  <si>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</si>
  <si>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</si>
  <si>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</si>
  <si>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</si>
  <si>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</si>
  <si>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</si>
  <si>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</si>
  <si>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</si>
  <si>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</si>
  <si>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</si>
  <si>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</si>
  <si>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</si>
  <si>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</si>
  <si>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</si>
  <si>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</si>
  <si>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</si>
  <si>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</si>
  <si>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</si>
  <si>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</si>
  <si>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</si>
  <si>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</si>
  <si>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POLVERINI CLAUDIA</t>
  </si>
  <si>
    <t>TROIANI MAURO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</si>
  <si>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</si>
  <si>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</si>
  <si>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</si>
  <si>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</si>
  <si>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</si>
  <si>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</si>
  <si>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</si>
  <si>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</si>
  <si>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</si>
  <si>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SAVINI VALENTINA</t>
  </si>
  <si>
    <t>PICA AUGUSTO</t>
  </si>
  <si>
    <t>TOCCHIO GIOVANNI</t>
  </si>
  <si>
    <t>ANZIDEI LUCIA</t>
  </si>
  <si>
    <t>MANCINI ANTONIETTA</t>
  </si>
  <si>
    <t>BARATTELLI ANGELO</t>
  </si>
  <si>
    <t>GREGORI ELISA</t>
  </si>
  <si>
    <t>Mese : GIUGNO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</si>
</sst>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27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28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1"/>
  <sheetViews>
    <sheetView tabSelected="1" zoomScale="80" zoomScaleNormal="80" workbookViewId="0">
      <selection activeCell="O5" sqref="O5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27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29</v>
      </c>
      <c r="B4" s="41" t="s">
        <v>41</v>
      </c>
      <c r="C4" s="41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43775</v>
      </c>
      <c r="B6" s="38">
        <v>43773</v>
      </c>
      <c r="C6" s="4" t="s">
        <v>39</v>
      </c>
      <c r="D6" s="4">
        <v>2</v>
      </c>
      <c r="E6" s="4">
        <v>2</v>
      </c>
      <c r="F6" s="4"/>
      <c r="G6" s="4">
        <f>+D6</f>
        <v>2</v>
      </c>
      <c r="H6" s="4">
        <f>F6+E6</f>
        <v>2</v>
      </c>
      <c r="I6" s="5">
        <f t="shared" ref="I6:I20" si="0">VLOOKUP(G6,AR$5:AS$11,2,FALSE)</f>
        <v>500</v>
      </c>
      <c r="J6" s="5">
        <f t="shared" ref="J6" si="1">IF(G6&gt;0,+I6,0)</f>
        <v>500</v>
      </c>
      <c r="K6" s="5">
        <f>H6*AS$11</f>
        <v>400</v>
      </c>
      <c r="L6" s="35">
        <f t="shared" ref="L6" si="2">K6+J6</f>
        <v>900</v>
      </c>
      <c r="M6" s="11">
        <v>30</v>
      </c>
      <c r="N6" s="8">
        <f t="shared" ref="N6" si="3">L6/M$1*M6</f>
        <v>900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23</v>
      </c>
      <c r="D7" s="4">
        <v>1</v>
      </c>
      <c r="E7" s="4"/>
      <c r="F7" s="4"/>
      <c r="G7" s="4">
        <f t="shared" ref="G7:G11" si="4">+D7</f>
        <v>1</v>
      </c>
      <c r="H7" s="4">
        <f t="shared" ref="H7:H18" si="5">F7+E7</f>
        <v>0</v>
      </c>
      <c r="I7" s="5">
        <f t="shared" si="0"/>
        <v>400</v>
      </c>
      <c r="J7" s="5">
        <f t="shared" ref="J7" si="6">IF(G7&gt;0,+I7,0)</f>
        <v>400</v>
      </c>
      <c r="K7" s="5">
        <f>H7*AS$11</f>
        <v>0</v>
      </c>
      <c r="L7" s="35">
        <f t="shared" ref="L7" si="7">K7+J7</f>
        <v>400</v>
      </c>
      <c r="M7" s="11">
        <v>30</v>
      </c>
      <c r="N7" s="8">
        <f t="shared" ref="N7" si="8">L7/M$1*M7</f>
        <v>400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42706</v>
      </c>
      <c r="B8" s="38">
        <v>42663</v>
      </c>
      <c r="C8" s="4" t="s">
        <v>24</v>
      </c>
      <c r="D8" s="4">
        <v>1</v>
      </c>
      <c r="E8" s="4"/>
      <c r="F8" s="4"/>
      <c r="G8" s="4">
        <f t="shared" si="4"/>
        <v>1</v>
      </c>
      <c r="H8" s="4">
        <f t="shared" si="5"/>
        <v>0</v>
      </c>
      <c r="I8" s="5">
        <f t="shared" si="0"/>
        <v>400</v>
      </c>
      <c r="J8" s="5">
        <f t="shared" ref="J8:J15" si="9">IF(G8&gt;0,+I8,0)</f>
        <v>400</v>
      </c>
      <c r="K8" s="5">
        <f>H8*AS$11</f>
        <v>0</v>
      </c>
      <c r="L8" s="35">
        <f t="shared" ref="L8:L15" si="10">K8+J8</f>
        <v>400</v>
      </c>
      <c r="M8" s="11">
        <v>30</v>
      </c>
      <c r="N8" s="8">
        <f t="shared" ref="N8:N15" si="11">L8/M$1*M8</f>
        <v>400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5</v>
      </c>
      <c r="AN8" s="26">
        <v>600</v>
      </c>
      <c r="AO8" s="21"/>
      <c r="AP8" s="21"/>
      <c r="AQ8" s="21"/>
      <c r="AR8" s="23">
        <v>5</v>
      </c>
      <c r="AS8" s="28">
        <v>900</v>
      </c>
      <c r="AT8" s="21"/>
      <c r="AU8" s="22"/>
    </row>
    <row r="9" spans="1:47" x14ac:dyDescent="0.25">
      <c r="A9" s="38">
        <v>42835</v>
      </c>
      <c r="B9" s="38">
        <v>42816</v>
      </c>
      <c r="C9" s="4" t="s">
        <v>36</v>
      </c>
      <c r="D9" s="4">
        <v>2</v>
      </c>
      <c r="E9" s="4">
        <v>2</v>
      </c>
      <c r="F9" s="4">
        <v>1</v>
      </c>
      <c r="G9" s="4">
        <f>+D9</f>
        <v>2</v>
      </c>
      <c r="H9" s="4">
        <f>F9+E9</f>
        <v>3</v>
      </c>
      <c r="I9" s="5">
        <f t="shared" si="0"/>
        <v>500</v>
      </c>
      <c r="J9" s="5">
        <f t="shared" si="9"/>
        <v>500</v>
      </c>
      <c r="K9" s="5">
        <f>H9*AS$11</f>
        <v>600</v>
      </c>
      <c r="L9" s="35">
        <f t="shared" si="10"/>
        <v>1100</v>
      </c>
      <c r="M9" s="11">
        <v>30</v>
      </c>
      <c r="N9" s="8">
        <f t="shared" si="11"/>
        <v>1100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6</v>
      </c>
      <c r="AN9" s="26">
        <v>600</v>
      </c>
      <c r="AO9" s="21"/>
      <c r="AP9" s="21"/>
      <c r="AQ9" s="21"/>
      <c r="AR9" s="27">
        <v>6</v>
      </c>
      <c r="AS9" s="28">
        <v>900</v>
      </c>
      <c r="AT9" s="21"/>
      <c r="AU9" s="22"/>
    </row>
    <row r="10" spans="1:47" x14ac:dyDescent="0.25">
      <c r="A10" s="38">
        <v>42671</v>
      </c>
      <c r="B10" s="38">
        <v>42642</v>
      </c>
      <c r="C10" s="4" t="s">
        <v>25</v>
      </c>
      <c r="D10" s="4">
        <v>1</v>
      </c>
      <c r="E10" s="4">
        <v>1</v>
      </c>
      <c r="F10" s="4">
        <v>1</v>
      </c>
      <c r="G10" s="4">
        <f t="shared" si="4"/>
        <v>1</v>
      </c>
      <c r="H10" s="4">
        <f t="shared" si="5"/>
        <v>2</v>
      </c>
      <c r="I10" s="5">
        <f t="shared" si="0"/>
        <v>400</v>
      </c>
      <c r="J10" s="5">
        <f t="shared" si="9"/>
        <v>400</v>
      </c>
      <c r="K10" s="5">
        <f t="shared" ref="K10" si="12">H10*AS$11</f>
        <v>400</v>
      </c>
      <c r="L10" s="35">
        <f t="shared" si="10"/>
        <v>800</v>
      </c>
      <c r="M10" s="11">
        <v>30</v>
      </c>
      <c r="N10" s="8">
        <f t="shared" si="11"/>
        <v>800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3">
        <v>9</v>
      </c>
      <c r="AN10" s="26">
        <v>600</v>
      </c>
      <c r="AO10" s="21"/>
      <c r="AP10" s="21"/>
      <c r="AQ10" s="21"/>
      <c r="AR10" s="23">
        <v>9</v>
      </c>
      <c r="AS10" s="26">
        <v>900</v>
      </c>
      <c r="AT10" s="21"/>
      <c r="AU10" s="22"/>
    </row>
    <row r="11" spans="1:47" x14ac:dyDescent="0.25">
      <c r="A11" s="38">
        <v>42665</v>
      </c>
      <c r="B11" s="38">
        <v>42630</v>
      </c>
      <c r="C11" s="4" t="s">
        <v>26</v>
      </c>
      <c r="D11" s="4">
        <v>2</v>
      </c>
      <c r="E11" s="4">
        <v>2</v>
      </c>
      <c r="F11" s="4">
        <v>2</v>
      </c>
      <c r="G11" s="4">
        <f t="shared" si="4"/>
        <v>2</v>
      </c>
      <c r="H11" s="4">
        <f t="shared" si="5"/>
        <v>4</v>
      </c>
      <c r="I11" s="5">
        <f t="shared" si="0"/>
        <v>500</v>
      </c>
      <c r="J11" s="5">
        <f t="shared" si="9"/>
        <v>500</v>
      </c>
      <c r="K11" s="5">
        <f>H11*AS$11</f>
        <v>800</v>
      </c>
      <c r="L11" s="35">
        <f t="shared" si="10"/>
        <v>1300</v>
      </c>
      <c r="M11" s="11">
        <v>30</v>
      </c>
      <c r="N11" s="8">
        <f t="shared" si="11"/>
        <v>1300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9" t="s">
        <v>13</v>
      </c>
      <c r="AN11" s="28">
        <v>200</v>
      </c>
      <c r="AO11" s="30"/>
      <c r="AP11" s="30"/>
      <c r="AQ11" s="30"/>
      <c r="AR11" s="29" t="s">
        <v>13</v>
      </c>
      <c r="AS11" s="28">
        <v>200</v>
      </c>
      <c r="AT11" s="30"/>
      <c r="AU11" s="31"/>
    </row>
    <row r="12" spans="1:47" x14ac:dyDescent="0.25">
      <c r="A12" s="38">
        <v>42665</v>
      </c>
      <c r="B12" s="38">
        <v>42632</v>
      </c>
      <c r="C12" s="4" t="s">
        <v>30</v>
      </c>
      <c r="D12" s="4">
        <v>2</v>
      </c>
      <c r="E12" s="4">
        <v>1</v>
      </c>
      <c r="F12" s="4"/>
      <c r="G12" s="4">
        <v>2</v>
      </c>
      <c r="H12" s="4">
        <f t="shared" si="5"/>
        <v>1</v>
      </c>
      <c r="I12" s="5">
        <f t="shared" si="0"/>
        <v>500</v>
      </c>
      <c r="J12" s="5">
        <f t="shared" si="9"/>
        <v>500</v>
      </c>
      <c r="K12" s="5">
        <f>H12*AS$11</f>
        <v>200</v>
      </c>
      <c r="L12" s="35">
        <f t="shared" si="10"/>
        <v>700</v>
      </c>
      <c r="M12" s="11">
        <v>30</v>
      </c>
      <c r="N12" s="8">
        <f t="shared" si="11"/>
        <v>700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</row>
    <row r="13" spans="1:47" x14ac:dyDescent="0.25">
      <c r="A13" s="38">
        <v>42786</v>
      </c>
      <c r="B13" s="38">
        <v>42709</v>
      </c>
      <c r="C13" s="4" t="s">
        <v>31</v>
      </c>
      <c r="D13" s="4">
        <v>3</v>
      </c>
      <c r="E13" s="4"/>
      <c r="F13" s="4"/>
      <c r="G13" s="4">
        <v>3</v>
      </c>
      <c r="H13" s="4">
        <f t="shared" si="5"/>
        <v>0</v>
      </c>
      <c r="I13" s="5">
        <f t="shared" si="0"/>
        <v>700</v>
      </c>
      <c r="J13" s="5">
        <f t="shared" si="9"/>
        <v>700</v>
      </c>
      <c r="K13" s="5">
        <f t="shared" ref="K13:K14" si="13">H13*AS$11</f>
        <v>0</v>
      </c>
      <c r="L13" s="35">
        <f t="shared" si="10"/>
        <v>700</v>
      </c>
      <c r="M13" s="11">
        <v>30</v>
      </c>
      <c r="N13" s="8">
        <f t="shared" si="11"/>
        <v>700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</row>
    <row r="14" spans="1:47" x14ac:dyDescent="0.25">
      <c r="A14" s="38">
        <v>42788</v>
      </c>
      <c r="B14" s="38">
        <v>42766</v>
      </c>
      <c r="C14" s="4" t="s">
        <v>32</v>
      </c>
      <c r="D14" s="4">
        <v>1</v>
      </c>
      <c r="E14" s="4">
        <v>1</v>
      </c>
      <c r="F14" s="4">
        <v>1</v>
      </c>
      <c r="G14" s="4">
        <v>1</v>
      </c>
      <c r="H14" s="4">
        <f t="shared" si="5"/>
        <v>2</v>
      </c>
      <c r="I14" s="5">
        <f t="shared" si="0"/>
        <v>400</v>
      </c>
      <c r="J14" s="5">
        <f t="shared" si="9"/>
        <v>400</v>
      </c>
      <c r="K14" s="5">
        <f t="shared" si="13"/>
        <v>400</v>
      </c>
      <c r="L14" s="35">
        <f t="shared" si="10"/>
        <v>800</v>
      </c>
      <c r="M14" s="11">
        <v>30</v>
      </c>
      <c r="N14" s="8">
        <f t="shared" si="11"/>
        <v>800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42780</v>
      </c>
      <c r="B15" s="38">
        <v>42715</v>
      </c>
      <c r="C15" s="4" t="s">
        <v>33</v>
      </c>
      <c r="D15" s="4">
        <v>1</v>
      </c>
      <c r="E15" s="4">
        <v>1</v>
      </c>
      <c r="F15" s="4"/>
      <c r="G15" s="4">
        <v>1</v>
      </c>
      <c r="H15" s="4">
        <f t="shared" si="5"/>
        <v>1</v>
      </c>
      <c r="I15" s="5">
        <f t="shared" si="0"/>
        <v>400</v>
      </c>
      <c r="J15" s="5">
        <f t="shared" si="9"/>
        <v>400</v>
      </c>
      <c r="K15" s="5">
        <f t="shared" ref="K15:K19" si="14">H15*AS$11</f>
        <v>200</v>
      </c>
      <c r="L15" s="35">
        <f t="shared" si="10"/>
        <v>600</v>
      </c>
      <c r="M15" s="11">
        <v>30</v>
      </c>
      <c r="N15" s="8">
        <f t="shared" si="11"/>
        <v>600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42767</v>
      </c>
      <c r="B16" s="38">
        <v>42766</v>
      </c>
      <c r="C16" s="4" t="s">
        <v>34</v>
      </c>
      <c r="D16" s="4">
        <v>3</v>
      </c>
      <c r="E16" s="4"/>
      <c r="F16" s="4"/>
      <c r="G16" s="4">
        <f t="shared" ref="G16:G18" si="15">+D16</f>
        <v>3</v>
      </c>
      <c r="H16" s="4">
        <f t="shared" si="5"/>
        <v>0</v>
      </c>
      <c r="I16" s="5">
        <f t="shared" si="0"/>
        <v>700</v>
      </c>
      <c r="J16" s="5">
        <f t="shared" ref="J16:J19" si="16">IF(G16&gt;0,+I16,0)</f>
        <v>700</v>
      </c>
      <c r="K16" s="5">
        <f t="shared" si="14"/>
        <v>0</v>
      </c>
      <c r="L16" s="35">
        <f t="shared" ref="L16:L19" si="17">K16+J16</f>
        <v>700</v>
      </c>
      <c r="M16" s="11">
        <v>30</v>
      </c>
      <c r="N16" s="8">
        <f t="shared" ref="N16:N19" si="18">L16/M$1*M16</f>
        <v>700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42754</v>
      </c>
      <c r="B17" s="38">
        <v>42694</v>
      </c>
      <c r="C17" s="4" t="s">
        <v>35</v>
      </c>
      <c r="D17" s="4">
        <v>1</v>
      </c>
      <c r="E17" s="4"/>
      <c r="F17" s="4"/>
      <c r="G17" s="4">
        <f t="shared" si="15"/>
        <v>1</v>
      </c>
      <c r="H17" s="4">
        <f t="shared" si="5"/>
        <v>0</v>
      </c>
      <c r="I17" s="5">
        <f t="shared" si="0"/>
        <v>400</v>
      </c>
      <c r="J17" s="5">
        <f t="shared" si="16"/>
        <v>400</v>
      </c>
      <c r="K17" s="5">
        <f t="shared" si="14"/>
        <v>0</v>
      </c>
      <c r="L17" s="35">
        <f t="shared" si="17"/>
        <v>400</v>
      </c>
      <c r="M17" s="11">
        <v>30</v>
      </c>
      <c r="N17" s="8">
        <f t="shared" si="18"/>
        <v>400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42829</v>
      </c>
      <c r="B18" s="38">
        <v>42793</v>
      </c>
      <c r="C18" s="4" t="s">
        <v>37</v>
      </c>
      <c r="D18" s="4">
        <v>1</v>
      </c>
      <c r="E18" s="4">
        <v>1</v>
      </c>
      <c r="F18" s="4">
        <v>1</v>
      </c>
      <c r="G18" s="4">
        <f t="shared" si="15"/>
        <v>1</v>
      </c>
      <c r="H18" s="4">
        <f t="shared" si="5"/>
        <v>2</v>
      </c>
      <c r="I18" s="5">
        <f t="shared" si="0"/>
        <v>400</v>
      </c>
      <c r="J18" s="5">
        <f t="shared" si="16"/>
        <v>400</v>
      </c>
      <c r="K18" s="5">
        <f t="shared" si="14"/>
        <v>400</v>
      </c>
      <c r="L18" s="35">
        <f t="shared" si="17"/>
        <v>800</v>
      </c>
      <c r="M18" s="11">
        <v>30</v>
      </c>
      <c r="N18" s="8">
        <f t="shared" si="18"/>
        <v>800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42858</v>
      </c>
      <c r="B19" s="38">
        <v>42852</v>
      </c>
      <c r="C19" s="4" t="s">
        <v>38</v>
      </c>
      <c r="D19" s="4">
        <v>2</v>
      </c>
      <c r="E19" s="4">
        <v>2</v>
      </c>
      <c r="F19" s="4"/>
      <c r="G19" s="4">
        <f>+D19</f>
        <v>2</v>
      </c>
      <c r="H19" s="4">
        <f>F19+E19</f>
        <v>2</v>
      </c>
      <c r="I19" s="5">
        <f t="shared" si="0"/>
        <v>500</v>
      </c>
      <c r="J19" s="5">
        <f t="shared" si="16"/>
        <v>500</v>
      </c>
      <c r="K19" s="5">
        <f t="shared" si="14"/>
        <v>400</v>
      </c>
      <c r="L19" s="35">
        <f t="shared" si="17"/>
        <v>900</v>
      </c>
      <c r="M19" s="11">
        <v>30</v>
      </c>
      <c r="N19" s="8">
        <f t="shared" si="18"/>
        <v>900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43872</v>
      </c>
      <c r="B20" s="38">
        <v>43872</v>
      </c>
      <c r="C20" s="4" t="s">
        <v>40</v>
      </c>
      <c r="D20" s="4">
        <v>1</v>
      </c>
      <c r="E20" s="4"/>
      <c r="F20" s="4">
        <v>1</v>
      </c>
      <c r="G20" s="4">
        <f>+D20</f>
        <v>1</v>
      </c>
      <c r="H20" s="4">
        <f>F20+E20</f>
        <v>1</v>
      </c>
      <c r="I20" s="5">
        <f t="shared" si="0"/>
        <v>400</v>
      </c>
      <c r="J20" s="5">
        <f t="shared" ref="J20" si="19">IF(G20&gt;0,+I20,0)</f>
        <v>400</v>
      </c>
      <c r="K20" s="5">
        <f t="shared" ref="K20" si="20">H20*AS$11</f>
        <v>200</v>
      </c>
      <c r="L20" s="35">
        <f t="shared" ref="L20" si="21">K20+J20</f>
        <v>600</v>
      </c>
      <c r="M20" s="11">
        <v>30</v>
      </c>
      <c r="N20" s="8">
        <f t="shared" ref="N20" si="22">L20/M$1*M20</f>
        <v>600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L21" s="36">
        <f>SUM(L6:L20)</f>
        <v>11100</v>
      </c>
      <c r="N21" s="36">
        <f>SUM(N6:N20)</f>
        <v>11100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2021-07-08T07:22:03Z</cp:lastPrinted>
  <dcterms:created xsi:type="dcterms:W3CDTF">2016-11-25T10:29:47Z</dcterms:created>
  <dcterms:modified xsi:type="dcterms:W3CDTF">2021-07-08T07:24:05Z</dcterms:modified>
</cp:coreProperties>
</file>