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30825" yWindow="-105" windowWidth="29040" windowHeight="16440"/>
  </bookViews>
  <sheets>
    <sheet name="CME Ampliamenti" sheetId="1" r:id="rId1"/>
  </sheets>
  <definedNames>
    <definedName name="aaaa">#REF!</definedName>
    <definedName name="ACC_P">#REF!</definedName>
    <definedName name="AU_M_SAP" localSheetId="0">#REF!</definedName>
    <definedName name="AU_M_SAP">#REF!</definedName>
    <definedName name="_xlnm.Database" localSheetId="0">#REF!</definedName>
    <definedName name="_xlnm.Database">#REF!</definedName>
    <definedName name="qqq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/>
  <c r="H40"/>
  <c r="H45" l="1"/>
  <c r="H33"/>
  <c r="H32"/>
  <c r="H31"/>
  <c r="H30"/>
  <c r="H29"/>
  <c r="H28"/>
  <c r="H27"/>
  <c r="H26"/>
  <c r="H22"/>
  <c r="H21"/>
  <c r="H20"/>
  <c r="H19"/>
  <c r="H18"/>
  <c r="H17"/>
  <c r="H16"/>
  <c r="H15"/>
  <c r="H11"/>
  <c r="H10"/>
  <c r="H9"/>
  <c r="H8"/>
  <c r="H7"/>
  <c r="H6"/>
  <c r="H5"/>
  <c r="H34" l="1"/>
  <c r="H12"/>
  <c r="H37" s="1"/>
  <c r="H23"/>
</calcChain>
</file>

<file path=xl/sharedStrings.xml><?xml version="1.0" encoding="utf-8"?>
<sst xmlns="http://schemas.openxmlformats.org/spreadsheetml/2006/main" count="86" uniqueCount="38">
  <si>
    <t>CODICE</t>
  </si>
  <si>
    <t>DESCRIZIONE</t>
  </si>
  <si>
    <t>CAD</t>
  </si>
  <si>
    <t>TOTALE   QUANTITA'</t>
  </si>
  <si>
    <t>PREZZO</t>
  </si>
  <si>
    <t>CAMMINAMENTO VALCHIUSA</t>
  </si>
  <si>
    <t>AU_CP_LED_02_(FV)</t>
  </si>
  <si>
    <t>Fornitura e posa in opera di apparecchiatura per arredo urbano LED fino a 21W da palo</t>
  </si>
  <si>
    <t>cad</t>
  </si>
  <si>
    <t>PCD_4,0_FT</t>
  </si>
  <si>
    <t>Fornitura e posa in opera di palo conico dritto h:4m FT</t>
  </si>
  <si>
    <t>OC_02</t>
  </si>
  <si>
    <t>Fornitura e posa in opera di blocco di fondazione compreso opere civili</t>
  </si>
  <si>
    <t>OC_03</t>
  </si>
  <si>
    <t>Fornitura e posa in  opera di pozzetto per illuminazione compreso opere civili</t>
  </si>
  <si>
    <t>OC_01.02</t>
  </si>
  <si>
    <t>Fornitura e posa in opera di cavidotto comprensivo di opere civili (Largh. 30cm)</t>
  </si>
  <si>
    <t>LEI_06</t>
  </si>
  <si>
    <t>Posa in opera di nuova linea elettrica multipolare fino a sezione quadripolare 6 mmq in cavidotto</t>
  </si>
  <si>
    <t>MF_01</t>
  </si>
  <si>
    <t xml:space="preserve">Fornitura e posa in opera di muffola per il collegamento palo </t>
  </si>
  <si>
    <t>Somma</t>
  </si>
  <si>
    <t>PCD_5,0_FT</t>
  </si>
  <si>
    <t>Fornitura e posa in opera di palo conico dritto h:5m FT</t>
  </si>
  <si>
    <t>R_P</t>
  </si>
  <si>
    <t>Rimozione e smaltimento di sostegni esistenti</t>
  </si>
  <si>
    <t>PARCHEGGIO EX AREA TENNIS</t>
  </si>
  <si>
    <t>PCD_6,0_FT</t>
  </si>
  <si>
    <t>Fornitura e posa in opera di palo conico dritto h:6m FT</t>
  </si>
  <si>
    <t>BR_SS_01</t>
  </si>
  <si>
    <t>Fornitura e posa in opera di braccio raggio 500 mm:altezza 1,0 m, lunghezza 1,0 m</t>
  </si>
  <si>
    <t>TOTALE</t>
  </si>
  <si>
    <t>PARCHEGGIO OSPEDALE E PERCORSO PEDONALE</t>
  </si>
  <si>
    <t>IMPREVISTI</t>
  </si>
  <si>
    <t>ARROTONDAMENTO</t>
  </si>
  <si>
    <t>IVA 22% SUI LAVORI</t>
  </si>
  <si>
    <t>IVA 22% SU IMPREVISTI</t>
  </si>
  <si>
    <t>Efficientamento energetico impianti pubblica illuminazione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</si>
</sst>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8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0000"/>
      <name val="Calibri"/>
      <family val="2"/>
    </font>
    <font>
      <sz val="14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0" fontId="0" fillId="0" borderId="12" xfId="0" applyBorder="1"/>
    <xf numFmtId="0" fontId="6" fillId="2" borderId="13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vertical="center"/>
    </xf>
    <xf numFmtId="0" fontId="1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3" borderId="11" xfId="0" applyNumberForma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 indent="2"/>
    </xf>
    <xf numFmtId="0" fontId="2" fillId="2" borderId="15" xfId="0" applyFont="1" applyFill="1" applyBorder="1" applyAlignment="1">
      <alignment horizontal="right" vertical="center" indent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right" vertical="center"/>
    </xf>
    <xf numFmtId="0" fontId="7" fillId="0" borderId="0" xfId="0" applyFont="1"/>
    <xf numFmtId="4" fontId="0" fillId="0" borderId="0" xfId="0" applyNumberFormat="1"/>
    <xf numFmtId="4" fontId="0" fillId="0" borderId="20" xfId="0" applyNumberFormat="1" applyBorder="1"/>
    <xf numFmtId="4" fontId="9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H56"/>
  <sheetViews>
    <sheetView tabSelected="1" zoomScale="80" zoomScaleNormal="80" workbookViewId="0">
      <selection activeCell="D9" sqref="D9"/>
    </sheetView>
  </sheetViews>
  <sheetFormatPr defaultColWidth="2.7109375" defaultRowHeight="15"/>
  <cols>
    <col min="3" max="3" width="20.7109375" customWidth="1"/>
    <col min="4" max="4" width="100" customWidth="1"/>
    <col min="5" max="5" width="5.28515625" bestFit="1" customWidth="1"/>
    <col min="6" max="6" width="25.85546875" customWidth="1"/>
    <col min="7" max="7" width="12.5703125" customWidth="1"/>
    <col min="8" max="8" width="14.7109375" bestFit="1" customWidth="1"/>
  </cols>
  <sheetData>
    <row r="2" spans="3:8" ht="19.5" thickBot="1">
      <c r="C2" s="22" t="s">
        <v>37</v>
      </c>
      <c r="D2" s="23"/>
      <c r="E2" s="23"/>
      <c r="F2" s="23"/>
      <c r="G2" s="23"/>
      <c r="H2" s="23"/>
    </row>
    <row r="3" spans="3:8" ht="22.5">
      <c r="C3" s="1" t="s">
        <v>0</v>
      </c>
      <c r="D3" s="2" t="s">
        <v>1</v>
      </c>
      <c r="E3" s="24" t="s">
        <v>2</v>
      </c>
      <c r="F3" s="25"/>
      <c r="G3" s="3" t="s">
        <v>3</v>
      </c>
      <c r="H3" s="4" t="s">
        <v>4</v>
      </c>
    </row>
    <row r="4" spans="3:8" ht="14.45" customHeight="1">
      <c r="C4" s="26" t="s">
        <v>5</v>
      </c>
      <c r="D4" s="27"/>
      <c r="E4" s="27"/>
      <c r="F4" s="27"/>
      <c r="G4" s="27"/>
      <c r="H4" s="28"/>
    </row>
    <row r="5" spans="3:8">
      <c r="C5" s="5" t="s">
        <v>6</v>
      </c>
      <c r="D5" s="6" t="s">
        <v>7</v>
      </c>
      <c r="E5" s="7" t="s">
        <v>8</v>
      </c>
      <c r="F5" s="8">
        <v>381.45566560000009</v>
      </c>
      <c r="G5" s="9">
        <v>9</v>
      </c>
      <c r="H5" s="18">
        <f>F5*G5</f>
        <v>3433.1009904000007</v>
      </c>
    </row>
    <row r="6" spans="3:8">
      <c r="C6" s="5" t="s">
        <v>9</v>
      </c>
      <c r="D6" s="6" t="s">
        <v>10</v>
      </c>
      <c r="E6" s="7" t="s">
        <v>8</v>
      </c>
      <c r="F6" s="8">
        <v>190.68295700000002</v>
      </c>
      <c r="G6" s="9">
        <v>9</v>
      </c>
      <c r="H6" s="18">
        <f t="shared" ref="H6:H11" si="0">F6*G6</f>
        <v>1716.1466130000001</v>
      </c>
    </row>
    <row r="7" spans="3:8">
      <c r="C7" s="5" t="s">
        <v>11</v>
      </c>
      <c r="D7" s="6" t="s">
        <v>12</v>
      </c>
      <c r="E7" s="7" t="s">
        <v>8</v>
      </c>
      <c r="F7" s="8">
        <v>210.39531160000001</v>
      </c>
      <c r="G7" s="9">
        <v>9</v>
      </c>
      <c r="H7" s="18">
        <f t="shared" si="0"/>
        <v>1893.5578044000001</v>
      </c>
    </row>
    <row r="8" spans="3:8">
      <c r="C8" s="5" t="s">
        <v>13</v>
      </c>
      <c r="D8" s="6" t="s">
        <v>14</v>
      </c>
      <c r="E8" s="7" t="s">
        <v>8</v>
      </c>
      <c r="F8" s="8">
        <v>61.875424906999996</v>
      </c>
      <c r="G8" s="9">
        <v>9</v>
      </c>
      <c r="H8" s="18">
        <f t="shared" si="0"/>
        <v>556.87882416299999</v>
      </c>
    </row>
    <row r="9" spans="3:8">
      <c r="C9" s="5" t="s">
        <v>15</v>
      </c>
      <c r="D9" s="6" t="s">
        <v>16</v>
      </c>
      <c r="E9" s="7" t="s">
        <v>8</v>
      </c>
      <c r="F9" s="8">
        <v>36.868021400000003</v>
      </c>
      <c r="G9" s="9">
        <v>170</v>
      </c>
      <c r="H9" s="18">
        <f t="shared" si="0"/>
        <v>6267.5636380000005</v>
      </c>
    </row>
    <row r="10" spans="3:8">
      <c r="C10" s="5" t="s">
        <v>17</v>
      </c>
      <c r="D10" s="6" t="s">
        <v>18</v>
      </c>
      <c r="E10" s="7" t="s">
        <v>8</v>
      </c>
      <c r="F10" s="8">
        <v>7.1682358500000003</v>
      </c>
      <c r="G10" s="9">
        <v>200</v>
      </c>
      <c r="H10" s="18">
        <f t="shared" si="0"/>
        <v>1433.64717</v>
      </c>
    </row>
    <row r="11" spans="3:8">
      <c r="C11" s="5" t="s">
        <v>19</v>
      </c>
      <c r="D11" s="6" t="s">
        <v>20</v>
      </c>
      <c r="E11" s="7" t="s">
        <v>8</v>
      </c>
      <c r="F11" s="8">
        <v>116.228317</v>
      </c>
      <c r="G11" s="9">
        <v>9</v>
      </c>
      <c r="H11" s="18">
        <f t="shared" si="0"/>
        <v>1046.0548530000001</v>
      </c>
    </row>
    <row r="12" spans="3:8" ht="18.75">
      <c r="C12" s="10"/>
      <c r="G12" s="11" t="s">
        <v>21</v>
      </c>
      <c r="H12" s="19">
        <f>SUM(H5:H10)</f>
        <v>15300.895039963001</v>
      </c>
    </row>
    <row r="13" spans="3:8">
      <c r="C13" s="10"/>
      <c r="H13" s="15"/>
    </row>
    <row r="14" spans="3:8">
      <c r="C14" s="29" t="s">
        <v>32</v>
      </c>
      <c r="D14" s="30"/>
      <c r="E14" s="30"/>
      <c r="F14" s="30"/>
      <c r="G14" s="30"/>
      <c r="H14" s="30"/>
    </row>
    <row r="15" spans="3:8" s="37" customFormat="1" ht="15.75" customHeight="1">
      <c r="C15" s="31" t="s">
        <v>6</v>
      </c>
      <c r="D15" s="32" t="s">
        <v>7</v>
      </c>
      <c r="E15" s="33" t="s">
        <v>8</v>
      </c>
      <c r="F15" s="34">
        <v>381.45566560000009</v>
      </c>
      <c r="G15" s="35">
        <v>9</v>
      </c>
      <c r="H15" s="36">
        <f>F15*G15</f>
        <v>3433.1009904000007</v>
      </c>
    </row>
    <row r="16" spans="3:8" s="37" customFormat="1">
      <c r="C16" s="31" t="s">
        <v>22</v>
      </c>
      <c r="D16" s="32" t="s">
        <v>23</v>
      </c>
      <c r="E16" s="33" t="s">
        <v>8</v>
      </c>
      <c r="F16" s="34">
        <v>211.59115700000004</v>
      </c>
      <c r="G16" s="35">
        <v>4</v>
      </c>
      <c r="H16" s="36">
        <f t="shared" ref="H16:H22" si="1">F16*G16</f>
        <v>846.36462800000015</v>
      </c>
    </row>
    <row r="17" spans="3:8" s="37" customFormat="1">
      <c r="C17" s="31" t="s">
        <v>11</v>
      </c>
      <c r="D17" s="32" t="s">
        <v>12</v>
      </c>
      <c r="E17" s="33" t="s">
        <v>8</v>
      </c>
      <c r="F17" s="34">
        <v>210.39531160000001</v>
      </c>
      <c r="G17" s="35">
        <v>4</v>
      </c>
      <c r="H17" s="36">
        <f t="shared" si="1"/>
        <v>841.58124640000005</v>
      </c>
    </row>
    <row r="18" spans="3:8" s="37" customFormat="1">
      <c r="C18" s="31" t="s">
        <v>13</v>
      </c>
      <c r="D18" s="32" t="s">
        <v>14</v>
      </c>
      <c r="E18" s="33" t="s">
        <v>8</v>
      </c>
      <c r="F18" s="34">
        <v>61.875424906999996</v>
      </c>
      <c r="G18" s="35">
        <v>4</v>
      </c>
      <c r="H18" s="36">
        <f t="shared" si="1"/>
        <v>247.50169962799998</v>
      </c>
    </row>
    <row r="19" spans="3:8" s="37" customFormat="1">
      <c r="C19" s="31" t="s">
        <v>15</v>
      </c>
      <c r="D19" s="32" t="s">
        <v>16</v>
      </c>
      <c r="E19" s="33" t="s">
        <v>8</v>
      </c>
      <c r="F19" s="34">
        <v>36.868021400000003</v>
      </c>
      <c r="G19" s="35">
        <v>200</v>
      </c>
      <c r="H19" s="36">
        <f t="shared" si="1"/>
        <v>7373.6042800000005</v>
      </c>
    </row>
    <row r="20" spans="3:8" s="37" customFormat="1">
      <c r="C20" s="31" t="s">
        <v>17</v>
      </c>
      <c r="D20" s="32" t="s">
        <v>18</v>
      </c>
      <c r="E20" s="33" t="s">
        <v>8</v>
      </c>
      <c r="F20" s="34">
        <v>7.1682358500000003</v>
      </c>
      <c r="G20" s="35">
        <v>240</v>
      </c>
      <c r="H20" s="36">
        <f t="shared" si="1"/>
        <v>1720.376604</v>
      </c>
    </row>
    <row r="21" spans="3:8" s="37" customFormat="1">
      <c r="C21" s="31" t="s">
        <v>24</v>
      </c>
      <c r="D21" s="32" t="s">
        <v>25</v>
      </c>
      <c r="E21" s="33" t="s">
        <v>8</v>
      </c>
      <c r="F21" s="34">
        <v>40.543006770000005</v>
      </c>
      <c r="G21" s="35">
        <v>4</v>
      </c>
      <c r="H21" s="36">
        <f t="shared" si="1"/>
        <v>162.17202708000002</v>
      </c>
    </row>
    <row r="22" spans="3:8" s="37" customFormat="1">
      <c r="C22" s="31" t="s">
        <v>19</v>
      </c>
      <c r="D22" s="32" t="s">
        <v>20</v>
      </c>
      <c r="E22" s="33" t="s">
        <v>8</v>
      </c>
      <c r="F22" s="34">
        <v>116.228317</v>
      </c>
      <c r="G22" s="35">
        <v>9</v>
      </c>
      <c r="H22" s="36">
        <f t="shared" si="1"/>
        <v>1046.0548530000001</v>
      </c>
    </row>
    <row r="23" spans="3:8" ht="18.75">
      <c r="C23" s="10"/>
      <c r="G23" s="11" t="s">
        <v>21</v>
      </c>
      <c r="H23" s="19">
        <f>SUM(H16:H21)</f>
        <v>11191.600485108</v>
      </c>
    </row>
    <row r="24" spans="3:8">
      <c r="C24" s="10"/>
      <c r="H24" s="15"/>
    </row>
    <row r="25" spans="3:8" ht="15" customHeight="1">
      <c r="C25" s="29" t="s">
        <v>26</v>
      </c>
      <c r="D25" s="30"/>
      <c r="E25" s="30"/>
      <c r="F25" s="30"/>
      <c r="G25" s="30"/>
      <c r="H25" s="30"/>
    </row>
    <row r="26" spans="3:8">
      <c r="C26" s="5" t="s">
        <v>6</v>
      </c>
      <c r="D26" s="6" t="s">
        <v>7</v>
      </c>
      <c r="E26" s="7" t="s">
        <v>8</v>
      </c>
      <c r="F26" s="8">
        <v>381.45566560000009</v>
      </c>
      <c r="G26" s="9">
        <v>5</v>
      </c>
      <c r="H26" s="18">
        <f>F26*G26</f>
        <v>1907.2783280000003</v>
      </c>
    </row>
    <row r="27" spans="3:8">
      <c r="C27" s="5" t="s">
        <v>27</v>
      </c>
      <c r="D27" s="6" t="s">
        <v>28</v>
      </c>
      <c r="E27" s="7" t="s">
        <v>8</v>
      </c>
      <c r="F27" s="8">
        <v>223.41275700000003</v>
      </c>
      <c r="G27" s="9">
        <v>4</v>
      </c>
      <c r="H27" s="18">
        <f t="shared" ref="H27:H33" si="2">F27*G27</f>
        <v>893.65102800000011</v>
      </c>
    </row>
    <row r="28" spans="3:8">
      <c r="C28" s="5" t="s">
        <v>29</v>
      </c>
      <c r="D28" s="6" t="s">
        <v>30</v>
      </c>
      <c r="E28" s="7" t="s">
        <v>8</v>
      </c>
      <c r="F28" s="8">
        <v>81.988158499999997</v>
      </c>
      <c r="G28" s="9">
        <v>5</v>
      </c>
      <c r="H28" s="18">
        <f t="shared" si="2"/>
        <v>409.94079249999999</v>
      </c>
    </row>
    <row r="29" spans="3:8">
      <c r="C29" s="5" t="s">
        <v>11</v>
      </c>
      <c r="D29" s="6" t="s">
        <v>12</v>
      </c>
      <c r="E29" s="7" t="s">
        <v>8</v>
      </c>
      <c r="F29" s="8">
        <v>210.39531160000001</v>
      </c>
      <c r="G29" s="9">
        <v>4</v>
      </c>
      <c r="H29" s="18">
        <f t="shared" si="2"/>
        <v>841.58124640000005</v>
      </c>
    </row>
    <row r="30" spans="3:8">
      <c r="C30" s="5" t="s">
        <v>13</v>
      </c>
      <c r="D30" s="6" t="s">
        <v>14</v>
      </c>
      <c r="E30" s="7" t="s">
        <v>8</v>
      </c>
      <c r="F30" s="8">
        <v>61.875424906999996</v>
      </c>
      <c r="G30" s="9">
        <v>4</v>
      </c>
      <c r="H30" s="18">
        <f t="shared" si="2"/>
        <v>247.50169962799998</v>
      </c>
    </row>
    <row r="31" spans="3:8">
      <c r="C31" s="5" t="s">
        <v>15</v>
      </c>
      <c r="D31" s="6" t="s">
        <v>16</v>
      </c>
      <c r="E31" s="7" t="s">
        <v>8</v>
      </c>
      <c r="F31" s="8">
        <v>36.868021400000003</v>
      </c>
      <c r="G31" s="9">
        <v>90</v>
      </c>
      <c r="H31" s="18">
        <f t="shared" si="2"/>
        <v>3318.1219260000003</v>
      </c>
    </row>
    <row r="32" spans="3:8">
      <c r="C32" s="5" t="s">
        <v>17</v>
      </c>
      <c r="D32" s="6" t="s">
        <v>18</v>
      </c>
      <c r="E32" s="7" t="s">
        <v>8</v>
      </c>
      <c r="F32" s="8">
        <v>7.1682358500000003</v>
      </c>
      <c r="G32" s="9">
        <v>120</v>
      </c>
      <c r="H32" s="18">
        <f t="shared" si="2"/>
        <v>860.18830200000002</v>
      </c>
    </row>
    <row r="33" spans="3:8">
      <c r="C33" s="5" t="s">
        <v>19</v>
      </c>
      <c r="D33" s="6" t="s">
        <v>20</v>
      </c>
      <c r="E33" s="7" t="s">
        <v>8</v>
      </c>
      <c r="F33" s="8">
        <v>116.228317</v>
      </c>
      <c r="G33" s="9">
        <v>5</v>
      </c>
      <c r="H33" s="18">
        <f t="shared" si="2"/>
        <v>581.14158500000008</v>
      </c>
    </row>
    <row r="34" spans="3:8" ht="18.75">
      <c r="C34" s="10"/>
      <c r="G34" s="11" t="s">
        <v>21</v>
      </c>
      <c r="H34" s="19">
        <f>SUM(H29:H32)</f>
        <v>5267.3931740280004</v>
      </c>
    </row>
    <row r="35" spans="3:8">
      <c r="C35" s="10"/>
      <c r="H35" s="16"/>
    </row>
    <row r="36" spans="3:8" ht="15.75" thickBot="1">
      <c r="C36" s="10"/>
      <c r="H36" s="17"/>
    </row>
    <row r="37" spans="3:8" ht="18.75">
      <c r="C37" s="20"/>
      <c r="D37" s="21"/>
      <c r="E37" s="21"/>
      <c r="F37" s="21"/>
      <c r="G37" s="12" t="s">
        <v>31</v>
      </c>
      <c r="H37" s="13">
        <f>H12+H23+H34</f>
        <v>31759.888699098999</v>
      </c>
    </row>
    <row r="38" spans="3:8">
      <c r="H38" s="38"/>
    </row>
    <row r="39" spans="3:8">
      <c r="H39" s="38"/>
    </row>
    <row r="40" spans="3:8">
      <c r="F40" t="s">
        <v>35</v>
      </c>
      <c r="H40" s="38">
        <f>H37*0.22</f>
        <v>6987.1755138017797</v>
      </c>
    </row>
    <row r="41" spans="3:8">
      <c r="D41" s="14"/>
      <c r="F41" t="s">
        <v>33</v>
      </c>
      <c r="H41" s="38">
        <v>3000</v>
      </c>
    </row>
    <row r="42" spans="3:8">
      <c r="F42" t="s">
        <v>36</v>
      </c>
      <c r="H42" s="38">
        <f>H41*0.22</f>
        <v>660</v>
      </c>
    </row>
    <row r="43" spans="3:8">
      <c r="F43" t="s">
        <v>34</v>
      </c>
      <c r="H43" s="39">
        <v>92.94</v>
      </c>
    </row>
    <row r="44" spans="3:8">
      <c r="H44" s="38"/>
    </row>
    <row r="45" spans="3:8" ht="15.75">
      <c r="H45" s="40">
        <f>SUM(H37+H40+H41+H42+H43)</f>
        <v>42500.004212900778</v>
      </c>
    </row>
    <row r="46" spans="3:8">
      <c r="H46" s="38"/>
    </row>
    <row r="47" spans="3:8">
      <c r="H47" s="38"/>
    </row>
    <row r="48" spans="3:8">
      <c r="H48" s="38"/>
    </row>
    <row r="49" spans="8:8">
      <c r="H49" s="38"/>
    </row>
    <row r="50" spans="8:8">
      <c r="H50" s="38"/>
    </row>
    <row r="51" spans="8:8">
      <c r="H51" s="38"/>
    </row>
    <row r="52" spans="8:8">
      <c r="H52" s="38"/>
    </row>
    <row r="53" spans="8:8">
      <c r="H53" s="38"/>
    </row>
    <row r="54" spans="8:8">
      <c r="H54" s="38"/>
    </row>
    <row r="55" spans="8:8">
      <c r="H55" s="38"/>
    </row>
    <row r="56" spans="8:8">
      <c r="H56" s="38"/>
    </row>
  </sheetData>
  <mergeCells count="6">
    <mergeCell ref="C37:F37"/>
    <mergeCell ref="C2:H2"/>
    <mergeCell ref="E3:F3"/>
    <mergeCell ref="C4:H4"/>
    <mergeCell ref="C14:H14"/>
    <mergeCell ref="C25:H25"/>
  </mergeCells>
  <hyperlinks>
    <hyperlink ref="C21" location="PRD!A418" display="PA_R"/>
  </hyperlinks>
  <printOptions horizontalCentered="1"/>
  <pageMargins left="0.31496062992125984" right="0.35433070866141736" top="0.51181102362204722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CME Ampliamenti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Pucci Alessandro</dc:creator>
  <cp:lastModifiedBy>g.acciarresi</cp:lastModifiedBy>
  <cp:lastPrinted>2021-04-30T10:19:00Z</cp:lastPrinted>
  <dcterms:created xsi:type="dcterms:W3CDTF">2021-04-30T10:14:57Z</dcterms:created>
  <dcterms:modified xsi:type="dcterms:W3CDTF">2021-08-24T08:53:14Z</dcterms:modified>
</cp:coreProperties>
</file>