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bookViews>
    <workbookView xWindow="0" yWindow="0" windowWidth="28800" windowHeight="12330"/>
  </bookViews>
  <sheets>
    <sheet name="EXHL314835" sheetId="2" r:id="rId1"/>
  </sheets>
  <calcPr calcId="162913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3" i="2"/>
  <c r="T136" i="2" l="1"/>
  <c r="J136" i="2"/>
</calcChain>
</file>

<file path=xl/sharedStrings.xml><?xml version="1.0" encoding="utf-8"?>
<sst xmlns="http://schemas.openxmlformats.org/spreadsheetml/2006/main" count="418" uniqueCount="259">
  <si>
    <t>Capitoli</t>
  </si>
  <si>
    <t>20-07-2020 -</t>
  </si>
  <si>
    <t>tipo</t>
  </si>
  <si>
    <t>codice di bilancio</t>
  </si>
  <si>
    <t>cap.</t>
  </si>
  <si>
    <t>art.</t>
  </si>
  <si>
    <t>denominazione</t>
  </si>
  <si>
    <t>cod responsabile</t>
  </si>
  <si>
    <t>assestato RE</t>
  </si>
  <si>
    <t>impegnato RE</t>
  </si>
  <si>
    <t>pagato RE</t>
  </si>
  <si>
    <t>da pagare RE</t>
  </si>
  <si>
    <t>stanziamento iniziale CO</t>
  </si>
  <si>
    <t>variazioni CO</t>
  </si>
  <si>
    <t>proposte di variazioni CO</t>
  </si>
  <si>
    <t>assestato CO</t>
  </si>
  <si>
    <t>impegnato CO</t>
  </si>
  <si>
    <t>da impegnare CO</t>
  </si>
  <si>
    <t>liquidato CO</t>
  </si>
  <si>
    <t>da liquidare CO</t>
  </si>
  <si>
    <t>pagato CO</t>
  </si>
  <si>
    <t>da pagare CO</t>
  </si>
  <si>
    <t>U</t>
  </si>
  <si>
    <t>01.01-1.03.02.01.008</t>
  </si>
  <si>
    <t>COMPENSI E RIMBORSI DI SPESA AI REVISORI DEI CONTI</t>
  </si>
  <si>
    <t>01.01-1.03.02.01.001</t>
  </si>
  <si>
    <t>INDENNITA' DI CARICA AL SINDACO E G.M.</t>
  </si>
  <si>
    <t>INDENNITA' DI PRES. AI CONSIGLIERI</t>
  </si>
  <si>
    <t>01.01-1.02.01.01.001</t>
  </si>
  <si>
    <t>IRAP SU INDENNITA'</t>
  </si>
  <si>
    <t>01.02-1.01.01.01.002</t>
  </si>
  <si>
    <t>RETRIBUZIONE AL PERSONALE UFF. SEGRETERIA</t>
  </si>
  <si>
    <t>RETRIBUZIONE AL PERSONALE DI RUOLO</t>
  </si>
  <si>
    <t>01.02-1.10.02.01.000</t>
  </si>
  <si>
    <t>F.P.V. RETRIBUZIONE AL PERSONALE DI RUOLO</t>
  </si>
  <si>
    <t>01.03-1.01.01.01.002</t>
  </si>
  <si>
    <t>RETRIBUZIONE AL PERSONALE</t>
  </si>
  <si>
    <t>RETRIBUZIONE SEGRETARIO COMUNALE</t>
  </si>
  <si>
    <t>COMPENSI SCAVALCO SEGRETARIO COMUNALE</t>
  </si>
  <si>
    <t>01.04-1.04.01.02.003</t>
  </si>
  <si>
    <t>RIMBORSO CONVENZIONE UFFICIO TRIBUTI E RAGIONERIA</t>
  </si>
  <si>
    <t>01.02-1.01.02.01.001</t>
  </si>
  <si>
    <t>CONTR. PREV. ED ASS. A CARICO DEL COMUNE</t>
  </si>
  <si>
    <t>CONTR.PREV.ED ASS.LI A CARICO COMUNE</t>
  </si>
  <si>
    <t>01.02-1.02.01.01.001</t>
  </si>
  <si>
    <t>IRAP</t>
  </si>
  <si>
    <t>00.00-0.00.00.00.000</t>
  </si>
  <si>
    <t>CONTR. PREV. ED ASS. AL PERS. DI STAFF</t>
  </si>
  <si>
    <t>F.P.V. CONTR.PREV.ED ASS.LI A CARICO COMUNE</t>
  </si>
  <si>
    <t>01.03-1.01.02.01.001</t>
  </si>
  <si>
    <t>CONTR. PREV. ED ASS.</t>
  </si>
  <si>
    <t>01.03-1.02.01.01.001</t>
  </si>
  <si>
    <t>01.03-1.10.02.01.000</t>
  </si>
  <si>
    <t>F.P.V. CONTR. PREV. ED ASS.</t>
  </si>
  <si>
    <t>F.P.V. IRAP</t>
  </si>
  <si>
    <t>01.03-1.03.02.02.002</t>
  </si>
  <si>
    <t>INDENNITA' DI MISSIONE E TRASF. AL PERSONALE</t>
  </si>
  <si>
    <t>01.07-1.01.01.02.999</t>
  </si>
  <si>
    <t>INDENNITA' DI MISSIONE PER SCAVALCHI</t>
  </si>
  <si>
    <t>01.02-1.03.01.02.000</t>
  </si>
  <si>
    <t>SPESE GEN. FUNZ. UFFICI COMUNALI</t>
  </si>
  <si>
    <t>01.02-1.03.02.99.999</t>
  </si>
  <si>
    <t>SPESE PER UFF. COM.LI</t>
  </si>
  <si>
    <t>01.02-1.03.02.16.002</t>
  </si>
  <si>
    <t>SPESE FUNZ. UFFICI - SPESE POSTALI</t>
  </si>
  <si>
    <t>01.03-1.10.04.01.003</t>
  </si>
  <si>
    <t>ASSICURAZIONI PER I RESPONSABILI DEI SERVIZI</t>
  </si>
  <si>
    <t>01.02-1.03.02.05.006</t>
  </si>
  <si>
    <t>FORNITURA METANO STECA</t>
  </si>
  <si>
    <t>01.02-1.03.02.05.004</t>
  </si>
  <si>
    <t>SPESE PER FORNITURA ENERGIA ELETTRICA</t>
  </si>
  <si>
    <t>01.02-1.03.02.05.001</t>
  </si>
  <si>
    <t>SPESE PER CANONE TELEFONICO</t>
  </si>
  <si>
    <t>01.02-1.03.02.05.005</t>
  </si>
  <si>
    <t>SPESE FORNITURA CANONE ACQUA</t>
  </si>
  <si>
    <t>01.02-1.03.02.19.001</t>
  </si>
  <si>
    <t>SPESE FUNZIONAMENTO UFFICI - PRESTAZIONE SERVIZI - MANUTENZIONE APPLICAZIONI SOFTWARE</t>
  </si>
  <si>
    <t>01.02-1.03.01.02.005</t>
  </si>
  <si>
    <t>SPESE PER MATERIALE INFORMATICO</t>
  </si>
  <si>
    <t>01.10-1.03.02.04.999</t>
  </si>
  <si>
    <t>CORSI AGGIORNAMENTO - FORMAZIONE PERSONALE DIPENDENTE</t>
  </si>
  <si>
    <t>01.02-1.10.99.99.999</t>
  </si>
  <si>
    <t>SPESE PER ACCERT., ISPEZIONI E VERIFICHE</t>
  </si>
  <si>
    <t>01.02-1.03.02.09.001</t>
  </si>
  <si>
    <t>SPESE VARIE DI ESERCIZIO DEGLI AUTOMEZZI</t>
  </si>
  <si>
    <t>01.03-1.03.02.99.999</t>
  </si>
  <si>
    <t>MANTENIMENTO CANI</t>
  </si>
  <si>
    <t>01.10-1.03.02.04.004</t>
  </si>
  <si>
    <t>SPESE PER CONVEGNI, FORMAZIONE OBBLIGATORIA</t>
  </si>
  <si>
    <t>01.02-1.03.01.02.001</t>
  </si>
  <si>
    <t>SPESE PER STAMPATI E CANCELLERIA</t>
  </si>
  <si>
    <t>01.02-1.03.01.02.999</t>
  </si>
  <si>
    <t>SPESE PER FESTE NAZIONALI, SOLENNITA' CIVILI ECC.</t>
  </si>
  <si>
    <t>01.03-1.03.02.17.002</t>
  </si>
  <si>
    <t>COMPENSO SERV. TESORERIA RIMB. SPESE SERV. CASSA</t>
  </si>
  <si>
    <t>01.07-1.03.01.02.010</t>
  </si>
  <si>
    <t>SPESE PER ELEZIONI NON A CARICO DEL COMUNE</t>
  </si>
  <si>
    <t>01.07-1.01.01.01.003</t>
  </si>
  <si>
    <t>SPESE ELEZIONI - LAVORO STRAORDINARIO</t>
  </si>
  <si>
    <t>01.07-1.01.02.01.001</t>
  </si>
  <si>
    <t>SPESE ELEZIONI - CONTRIBUTI SU LAVORO STRAORDINARIO</t>
  </si>
  <si>
    <t>01.07-1.02.01.01.001</t>
  </si>
  <si>
    <t>IRAP - LAVORO STRAORDINARIO ELEZIONI</t>
  </si>
  <si>
    <t>01.07-1.03.02.99.004</t>
  </si>
  <si>
    <t>SPESE PER COMPETENZE SEGGI ELETTORALI</t>
  </si>
  <si>
    <t>01.07-1.03.02.01.007</t>
  </si>
  <si>
    <t>SPESE PER LA C.E.M.</t>
  </si>
  <si>
    <t>01.02-1.03.02.19.009</t>
  </si>
  <si>
    <t>SPESE PER L'INFORMATICA</t>
  </si>
  <si>
    <t>INCARICO UNICO - IVA - 770 - ADEMPIMENTI TELEMATICI</t>
  </si>
  <si>
    <t>01.06-1.01.01.01.000</t>
  </si>
  <si>
    <t>01.06-1.01.02.01.001</t>
  </si>
  <si>
    <t>CONTR. PREVIDENZ ED ASS.</t>
  </si>
  <si>
    <t>01.06-1.02.01.01.001</t>
  </si>
  <si>
    <t>IRAP UFF. TECNICO</t>
  </si>
  <si>
    <t>01.06-1.03.01.02.006</t>
  </si>
  <si>
    <t>SPESE MATERIALE INFORMATICO UFFICIO TECNICO</t>
  </si>
  <si>
    <t>11.02-1.01.01.01.006</t>
  </si>
  <si>
    <t>RETRIBUZIONE PERSONALE A T.D. SISMA</t>
  </si>
  <si>
    <t>CONTR. PREVIDENZIALI ED ASSISTENZIALI PERSONALE A TEMPO DETERMINATO SISMA</t>
  </si>
  <si>
    <t>01.06-1.03.02.11.000</t>
  </si>
  <si>
    <t>SPESE PER PROGETT. COLLAUDI SOPRALL.ECC</t>
  </si>
  <si>
    <t>11.02-1.04.02.05.999</t>
  </si>
  <si>
    <t>EMERGENZA SISMA - CONTRIBUTI AUTONOMA SISTEMAZIONE ENTR. CAP. 501</t>
  </si>
  <si>
    <t>Sisma - indennit personale dirigente e Segretari Comunali entr. 499</t>
  </si>
  <si>
    <t>11.02-1.01.02.01.001</t>
  </si>
  <si>
    <t>Sisma - emolumenti contributi</t>
  </si>
  <si>
    <t>11.02-1.01.01.02.002</t>
  </si>
  <si>
    <t>SPESA BUONI PASTO PERSONALE A TEMPO DETERMINATO SISMA</t>
  </si>
  <si>
    <t>11.01-1.03.02.99.999</t>
  </si>
  <si>
    <t>EMERGENZA COVID-19 P.S. ENTRATA CAP. 205</t>
  </si>
  <si>
    <t>11.01-1.03.01.02.999</t>
  </si>
  <si>
    <t>EMERGENZA COVID-19 F.B.. ENTRATA CAP. 205</t>
  </si>
  <si>
    <t>01.07-1.01.01.01.006</t>
  </si>
  <si>
    <t>RETRIBUZIONE PERSONALE A TEMPO DETERMINATO</t>
  </si>
  <si>
    <t>IRAP CONTRATTI A TEMPO DETERMINATO</t>
  </si>
  <si>
    <t>CONTRIBUTI PREV ED ASS. CONTRATTI A TEMPO DETERMINATO</t>
  </si>
  <si>
    <t>INDENNITA'DI MISSIONE - SCAVALCO</t>
  </si>
  <si>
    <t>01.07-1.03.01.02.001</t>
  </si>
  <si>
    <t>SPESE GENERALI PER L'ANAGRAFE E LO STATO CIVILE</t>
  </si>
  <si>
    <t>01.05-1.03.02.05.004</t>
  </si>
  <si>
    <t>EDIFICI COMUNALI - FORNITURA ENERGIA ELETTRICA</t>
  </si>
  <si>
    <t>EDIFICI COMUNALI - CANONE ACQUA</t>
  </si>
  <si>
    <t>01.05-1.10.04.01.003</t>
  </si>
  <si>
    <t>PREMI ASSICURAZ. E INCENDI FURTI E R.C.</t>
  </si>
  <si>
    <t>01.03-1.02.01.02.001</t>
  </si>
  <si>
    <t>IMPOSTE E TASSE A CARICO DEL COMUNE</t>
  </si>
  <si>
    <t>01.04-1.01.01.01.006</t>
  </si>
  <si>
    <t>RETRIBUZIONE PERSONALE A TEMPO DETERMINATO UFF. TRIBUTI</t>
  </si>
  <si>
    <t>01.04-1.01.02.01.001</t>
  </si>
  <si>
    <t>CONTRIBUTI PREVIDENZIALI ED ASSISTENZIALI PERSONALE A TEMPO DETERMINATO UFFICIO TRIBUTI</t>
  </si>
  <si>
    <t>01.04-1.02.01.01.001</t>
  </si>
  <si>
    <t>IRAP PERSONALE A TEMPO DETERMINATO UFFICIO TRIBUTI</t>
  </si>
  <si>
    <t>01.04-1.03.02.99.999</t>
  </si>
  <si>
    <t>SPESE FUNZ. UFF. TRIBUTI - PRESTAZ. SERVIZI</t>
  </si>
  <si>
    <t>03.01-1.01.01.01.002</t>
  </si>
  <si>
    <t>RETRIBUZIONE AL PERS. DI RUOLO</t>
  </si>
  <si>
    <t>03.01-1.03.02.99.999</t>
  </si>
  <si>
    <t>SPESE PER SERVIZIO POLIZIA MUNICIPALE</t>
  </si>
  <si>
    <t>03.01-1.01.01.01.006</t>
  </si>
  <si>
    <t>03.01-1.02.01.01.001</t>
  </si>
  <si>
    <t>IRAP PERSONALE A TEMPO DETERMINATO</t>
  </si>
  <si>
    <t>04.02-1.03.02.05.005</t>
  </si>
  <si>
    <t>SPESE GEN.SC. MATERNA - ENEL SIP ACQUA P.S.</t>
  </si>
  <si>
    <t>04.02-1.03.02.99.999</t>
  </si>
  <si>
    <t>SPESE SC. MATERNA UT</t>
  </si>
  <si>
    <t>04.02-1.03.02.05.006</t>
  </si>
  <si>
    <t>FORN. METANO</t>
  </si>
  <si>
    <t>04.02-1.04.01.02.002</t>
  </si>
  <si>
    <t>RIMBORSO CONVENZIONE SCUOLA CON PROVINCIA</t>
  </si>
  <si>
    <t>04.02-1.03.01.02.000</t>
  </si>
  <si>
    <t>SPESE GEN. FUNZ.TO SCUOLA ELEM.</t>
  </si>
  <si>
    <t>04.02-1.03.02.05.004</t>
  </si>
  <si>
    <t>SCUOLA ELEMENTARE - CANONE ENERGIA ELETTRICA</t>
  </si>
  <si>
    <t>SCUOLA ELEMENTARE - CANONE ACQUA</t>
  </si>
  <si>
    <t>04.02-1.03.02.05.001</t>
  </si>
  <si>
    <t>SCUOLA MATERNA -CANONE TELEFONICO</t>
  </si>
  <si>
    <t>04.02-1.03.01.02.999</t>
  </si>
  <si>
    <t>SPESE GEN.LI FUNZ. ISTITUTO PROFESS. ENEL P.S.</t>
  </si>
  <si>
    <t>SCUOLA MEDIA - CANONE ENERGIA ELETTRICA</t>
  </si>
  <si>
    <t>SCUOLA MEDIA - CANONE TELEFONICO</t>
  </si>
  <si>
    <t>04.02-1.04.02.02.999</t>
  </si>
  <si>
    <t>SPESE PER LIBRI DI TESTO AGLI ALUNNI DELLE SCUOLE</t>
  </si>
  <si>
    <t>CONTR. REG. PER LIBRI DI TESTO E170</t>
  </si>
  <si>
    <t>12.09-1.03.02.99.999</t>
  </si>
  <si>
    <t>SPESE PER SERVIZI CIMITERIALI</t>
  </si>
  <si>
    <t>12.09-1.03.02.05.004</t>
  </si>
  <si>
    <t>FORNITURA ENERGIA ELETTRICA CIMITERO</t>
  </si>
  <si>
    <t>12.09-1.03.02.05.005</t>
  </si>
  <si>
    <t>CIMITERO COMUNALE - CANONE ACQUA</t>
  </si>
  <si>
    <t>01.11-1.01.01.01.002</t>
  </si>
  <si>
    <t>RETRIBUZ. AL PERS. DI RUOLO</t>
  </si>
  <si>
    <t>01.11-1.01.02.01.001</t>
  </si>
  <si>
    <t>01.11-1.02.01.01.001</t>
  </si>
  <si>
    <t>09.03-1.03.01.02.004</t>
  </si>
  <si>
    <t>SPESE PER LA FORNITURA VESTIARIO AL PERS.</t>
  </si>
  <si>
    <t>09.03-1.04.02.05.999</t>
  </si>
  <si>
    <t>SPESA PER ESENZ. O RIDUZ. TASSA R.S.U. - E52</t>
  </si>
  <si>
    <t>09.03-1.03.01.02.999</t>
  </si>
  <si>
    <t>SPESE GENERALI FUNZ. SERV. NETTEZZA URBANA</t>
  </si>
  <si>
    <t>09.03-1.04.01.02.002</t>
  </si>
  <si>
    <t>ADDIZ. PROVINCIALE RUOLI NU E 54</t>
  </si>
  <si>
    <t>09.03-1.03.02.15.005</t>
  </si>
  <si>
    <t>COSTO SERV. SMALTIMENTO R.S.U</t>
  </si>
  <si>
    <t>05.01-1.03.01.01.002</t>
  </si>
  <si>
    <t>SMS SOLIDALI ACQUISTO LIBRI</t>
  </si>
  <si>
    <t>12.05-1.04.02.02.999</t>
  </si>
  <si>
    <t>QUOTA A CARICO COMUNE L.R. 30-98</t>
  </si>
  <si>
    <t>12.04-1.04.02.05.999</t>
  </si>
  <si>
    <t>CONTR. REG. MARCHE LR30/98 e 431 INT. A FAV. FAMIGLIE E140/2</t>
  </si>
  <si>
    <t>10.05-1.03.02.09.008</t>
  </si>
  <si>
    <t>RIPARAZIONE DANNI STRADE ENTRATA CAP. 344/2 - PROVENTI AUTOVELOX</t>
  </si>
  <si>
    <t>10.05-1.03.01.02.000</t>
  </si>
  <si>
    <t>SPESE GEN.LI FUNZ.TO VIABILITA' INTERNA</t>
  </si>
  <si>
    <t>SPESE VARIE DI ESERCIZIO PER AUTOMEZZI</t>
  </si>
  <si>
    <t>10.05-1.03.02.99.000</t>
  </si>
  <si>
    <t>SPESE VARIE ES. AUTOMEZZI VIABILITA' ECC</t>
  </si>
  <si>
    <t>10.05-1.02.01.99.999</t>
  </si>
  <si>
    <t>SPESE AUTOMEZZI - TASSA CIRCOLAZIONE</t>
  </si>
  <si>
    <t>10.05-1.03.02.15.015</t>
  </si>
  <si>
    <t>SPESE ILLUMINAZ.PUBBLICA TENUTA IN ECONOMIA</t>
  </si>
  <si>
    <t>10.05-1.03.02.09.004</t>
  </si>
  <si>
    <t>SPESE PER MANUTENZ, IMP. ILLUMINAZIONE - PS</t>
  </si>
  <si>
    <t>10.05-1.03.02.05.004</t>
  </si>
  <si>
    <t>ILLUMINAZIONE PUBBLICA - CANONE ENERGIA ELETTRICA</t>
  </si>
  <si>
    <t>50.01-1.07.05.04.000</t>
  </si>
  <si>
    <t>INT. PAS. SU MUTUI</t>
  </si>
  <si>
    <t>50.01-1.07.05.05.000</t>
  </si>
  <si>
    <t>INTERESSI PASSIVI SU MUTUI CASSA DEP. E PREST.- SETTORE VIABILITA'</t>
  </si>
  <si>
    <t>01.10-1.01.01.01.004</t>
  </si>
  <si>
    <t>FONDO MIGLIORAM.EFFICIENZA SERVIZI</t>
  </si>
  <si>
    <t>01.10-1.01.02.01.001</t>
  </si>
  <si>
    <t>CONTR. PREV. ED ASS. SU PRODUTTIVITA'</t>
  </si>
  <si>
    <t>01.10-1.02.01.01.001</t>
  </si>
  <si>
    <t>IRAP SU PRODUTTIVITA'</t>
  </si>
  <si>
    <t>SGRAVI E RIMB. DI QUOTE INDEBITE O INESIGIBILI TARSU</t>
  </si>
  <si>
    <t>01.03-1.09.99.04.001</t>
  </si>
  <si>
    <t>RIMBORSO tributi</t>
  </si>
  <si>
    <t>RIMBORSO SOMME PER DANNI A TERZI</t>
  </si>
  <si>
    <t>01.03-1.10.03.01.001</t>
  </si>
  <si>
    <t>VERSAMENTI IVA A DEBITO RELATIVA ALLE ENTRATE CORRENTI (RIF.TO ENTRATA 456)</t>
  </si>
  <si>
    <t>20.01-1.10.01.03.001</t>
  </si>
  <si>
    <t>F.C.D.E.</t>
  </si>
  <si>
    <t>20.03-1.10.01.04.001</t>
  </si>
  <si>
    <t>FONDO RINNOVO CONTRATTUALI</t>
  </si>
  <si>
    <t>01.01-1.10.99.99.999</t>
  </si>
  <si>
    <t>PAG. DEBITI FUORI BILANCIO E PER SENTENZE - PASSIVITA' PREGRESSE</t>
  </si>
  <si>
    <t>09.03-2.02.04.01.001</t>
  </si>
  <si>
    <t>ACQUISTO AUTOMEZZI PER CDR- OPERAZIONE LEASING</t>
  </si>
  <si>
    <t>11.01-2.02.04.01.001</t>
  </si>
  <si>
    <t>ACQUISTO AUTOMEZZO PER PROTEZIONE CIVILE - LEASING</t>
  </si>
  <si>
    <t>09.03-2.02.01.99.999</t>
  </si>
  <si>
    <t>ACQUISTO FIAT IVECO DAILY PER CDR</t>
  </si>
  <si>
    <t>11.01-2.02.01.99.999</t>
  </si>
  <si>
    <t>ACQUISTO AUTOCARRO ISUZU PER PROTEZIONE CIVILE</t>
  </si>
  <si>
    <t>06.01-2.02.01.99.999</t>
  </si>
  <si>
    <t>ACQUISTO TRATTORE BCS PER CAMPO SPORTIVO COMUNALE</t>
  </si>
  <si>
    <t>50.02-4.03.01.04.999</t>
  </si>
  <si>
    <t>ESTINZ. MUTUI FINANZ. OPERE PUBBLICHE QUOTA CAP. (ist. cred. sportivo)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</si>
</sst>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right" vertical="center"/>
    </xf>
    <xf numFmtId="21" fontId="19" fillId="0" borderId="10" xfId="0" applyNumberFormat="1" applyFont="1" applyBorder="1" applyAlignment="1">
      <alignment horizontal="left" vertical="center"/>
    </xf>
    <xf numFmtId="0" fontId="21" fillId="0" borderId="10" xfId="0" applyFont="1" applyBorder="1"/>
    <xf numFmtId="4" fontId="21" fillId="0" borderId="10" xfId="0" applyNumberFormat="1" applyFont="1" applyBorder="1"/>
    <xf numFmtId="0" fontId="20" fillId="33" borderId="10" xfId="0" applyFont="1" applyFill="1" applyBorder="1" applyAlignment="1">
      <alignment horizontal="justify" vertical="center"/>
    </xf>
    <xf numFmtId="0" fontId="18" fillId="0" borderId="0" xfId="0" applyFont="1" applyAlignment="1">
      <alignment horizontal="justify"/>
    </xf>
    <xf numFmtId="43" fontId="22" fillId="0" borderId="11" xfId="1" applyFont="1" applyBorder="1"/>
    <xf numFmtId="4" fontId="22" fillId="0" borderId="11" xfId="0" applyNumberFormat="1" applyFont="1" applyBorder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showGridLines="0" tabSelected="1" topLeftCell="A97" zoomScale="75" zoomScaleNormal="75" workbookViewId="0">
      <selection activeCell="G131" sqref="G131"/>
    </sheetView>
  </sheetViews>
  <sheetFormatPr defaultRowHeight="8.25" x14ac:dyDescent="0.15"/>
  <cols>
    <col min="1" max="1" width="3.140625" style="1" customWidth="1"/>
    <col min="2" max="2" width="20.85546875" style="1" bestFit="1" customWidth="1"/>
    <col min="3" max="3" width="9" style="1" customWidth="1"/>
    <col min="4" max="4" width="4.28515625" style="1" customWidth="1"/>
    <col min="5" max="5" width="36.5703125" style="1" bestFit="1" customWidth="1"/>
    <col min="6" max="6" width="5.85546875" style="1" customWidth="1"/>
    <col min="7" max="7" width="14.42578125" style="1" bestFit="1" customWidth="1"/>
    <col min="8" max="8" width="15.28515625" style="1" bestFit="1" customWidth="1"/>
    <col min="9" max="9" width="11.42578125" style="1" bestFit="1" customWidth="1"/>
    <col min="10" max="10" width="17.28515625" style="1" customWidth="1"/>
    <col min="11" max="11" width="12.140625" style="1" customWidth="1"/>
    <col min="12" max="12" width="14.85546875" style="1" bestFit="1" customWidth="1"/>
    <col min="13" max="13" width="15.42578125" style="1" customWidth="1"/>
    <col min="14" max="14" width="14.7109375" style="1" bestFit="1" customWidth="1"/>
    <col min="15" max="15" width="15.5703125" style="1" bestFit="1" customWidth="1"/>
    <col min="16" max="16" width="18.85546875" style="1" bestFit="1" customWidth="1"/>
    <col min="17" max="17" width="13.7109375" style="1" bestFit="1" customWidth="1"/>
    <col min="18" max="18" width="16.85546875" style="1" bestFit="1" customWidth="1"/>
    <col min="19" max="19" width="11.7109375" style="1" bestFit="1" customWidth="1"/>
    <col min="20" max="20" width="17.140625" style="1" customWidth="1"/>
    <col min="21" max="16384" width="9.140625" style="1"/>
  </cols>
  <sheetData>
    <row r="1" spans="1:20" ht="15" x14ac:dyDescent="0.15">
      <c r="A1" s="2" t="s">
        <v>0</v>
      </c>
      <c r="B1" s="2" t="s">
        <v>1</v>
      </c>
      <c r="C1" s="3">
        <v>0.44021990740740741</v>
      </c>
    </row>
    <row r="2" spans="1:20" s="7" customFormat="1" ht="60" x14ac:dyDescent="0.1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</row>
    <row r="3" spans="1:20" ht="14.25" x14ac:dyDescent="0.2">
      <c r="A3" s="4" t="s">
        <v>22</v>
      </c>
      <c r="B3" s="4" t="s">
        <v>23</v>
      </c>
      <c r="C3" s="4">
        <v>19</v>
      </c>
      <c r="D3" s="4">
        <v>0</v>
      </c>
      <c r="E3" s="4" t="s">
        <v>24</v>
      </c>
      <c r="F3" s="4">
        <v>1</v>
      </c>
      <c r="G3" s="4">
        <v>0</v>
      </c>
      <c r="H3" s="4">
        <v>0</v>
      </c>
      <c r="I3" s="4">
        <v>0</v>
      </c>
      <c r="J3" s="4">
        <f t="shared" ref="J3:J34" si="0">G3-I3</f>
        <v>0</v>
      </c>
      <c r="K3" s="5">
        <v>6072</v>
      </c>
      <c r="L3" s="4">
        <v>0</v>
      </c>
      <c r="M3" s="4">
        <v>0</v>
      </c>
      <c r="N3" s="5">
        <v>6072</v>
      </c>
      <c r="O3" s="5">
        <v>6072</v>
      </c>
      <c r="P3" s="4">
        <v>0</v>
      </c>
      <c r="Q3" s="5">
        <v>2850.98</v>
      </c>
      <c r="R3" s="5">
        <v>3221.02</v>
      </c>
      <c r="S3" s="5">
        <v>2850.98</v>
      </c>
      <c r="T3" s="5">
        <f t="shared" ref="T3:T34" si="1">N3-S3</f>
        <v>3221.02</v>
      </c>
    </row>
    <row r="4" spans="1:20" ht="14.25" x14ac:dyDescent="0.2">
      <c r="A4" s="4" t="s">
        <v>22</v>
      </c>
      <c r="B4" s="4" t="s">
        <v>25</v>
      </c>
      <c r="C4" s="4">
        <v>21</v>
      </c>
      <c r="D4" s="4">
        <v>0</v>
      </c>
      <c r="E4" s="4" t="s">
        <v>26</v>
      </c>
      <c r="F4" s="4">
        <v>3</v>
      </c>
      <c r="G4" s="4">
        <v>0</v>
      </c>
      <c r="H4" s="4">
        <v>0</v>
      </c>
      <c r="I4" s="4">
        <v>0</v>
      </c>
      <c r="J4" s="4">
        <f t="shared" si="0"/>
        <v>0</v>
      </c>
      <c r="K4" s="5">
        <v>19905.240000000002</v>
      </c>
      <c r="L4" s="4">
        <v>0</v>
      </c>
      <c r="M4" s="4">
        <v>0</v>
      </c>
      <c r="N4" s="5">
        <v>19905.240000000002</v>
      </c>
      <c r="O4" s="5">
        <v>11615.66</v>
      </c>
      <c r="P4" s="5">
        <v>8289.58</v>
      </c>
      <c r="Q4" s="5">
        <v>11615.66</v>
      </c>
      <c r="R4" s="4">
        <v>0</v>
      </c>
      <c r="S4" s="5">
        <v>11615.66</v>
      </c>
      <c r="T4" s="5">
        <f t="shared" si="1"/>
        <v>8289.5800000000017</v>
      </c>
    </row>
    <row r="5" spans="1:20" ht="14.25" x14ac:dyDescent="0.2">
      <c r="A5" s="4" t="s">
        <v>22</v>
      </c>
      <c r="B5" s="4" t="s">
        <v>25</v>
      </c>
      <c r="C5" s="4">
        <v>22</v>
      </c>
      <c r="D5" s="4">
        <v>0</v>
      </c>
      <c r="E5" s="4" t="s">
        <v>27</v>
      </c>
      <c r="F5" s="4">
        <v>3</v>
      </c>
      <c r="G5" s="5">
        <v>2129.86</v>
      </c>
      <c r="H5" s="5">
        <v>2129.86</v>
      </c>
      <c r="I5" s="5">
        <v>2129.86</v>
      </c>
      <c r="J5" s="4">
        <f t="shared" si="0"/>
        <v>0</v>
      </c>
      <c r="K5" s="4">
        <v>700</v>
      </c>
      <c r="L5" s="4">
        <v>0</v>
      </c>
      <c r="M5" s="4">
        <v>0</v>
      </c>
      <c r="N5" s="4">
        <v>700</v>
      </c>
      <c r="O5" s="4">
        <v>0</v>
      </c>
      <c r="P5" s="4">
        <v>700</v>
      </c>
      <c r="Q5" s="4">
        <v>0</v>
      </c>
      <c r="R5" s="4">
        <v>0</v>
      </c>
      <c r="S5" s="4">
        <v>0</v>
      </c>
      <c r="T5" s="5">
        <f t="shared" si="1"/>
        <v>700</v>
      </c>
    </row>
    <row r="6" spans="1:20" ht="14.25" x14ac:dyDescent="0.2">
      <c r="A6" s="4" t="s">
        <v>22</v>
      </c>
      <c r="B6" s="4" t="s">
        <v>28</v>
      </c>
      <c r="C6" s="4">
        <v>22</v>
      </c>
      <c r="D6" s="4">
        <v>1</v>
      </c>
      <c r="E6" s="4" t="s">
        <v>29</v>
      </c>
      <c r="F6" s="4">
        <v>1</v>
      </c>
      <c r="G6" s="4">
        <v>58.85</v>
      </c>
      <c r="H6" s="4">
        <v>58.85</v>
      </c>
      <c r="I6" s="4">
        <v>0</v>
      </c>
      <c r="J6" s="4">
        <f t="shared" si="0"/>
        <v>58.85</v>
      </c>
      <c r="K6" s="5">
        <v>1751.45</v>
      </c>
      <c r="L6" s="4">
        <v>0</v>
      </c>
      <c r="M6" s="4">
        <v>0</v>
      </c>
      <c r="N6" s="5">
        <v>1751.45</v>
      </c>
      <c r="O6" s="5">
        <v>1168.3800000000001</v>
      </c>
      <c r="P6" s="4">
        <v>583.07000000000005</v>
      </c>
      <c r="Q6" s="5">
        <v>1168.3800000000001</v>
      </c>
      <c r="R6" s="4">
        <v>0</v>
      </c>
      <c r="S6" s="5">
        <v>1168.3800000000001</v>
      </c>
      <c r="T6" s="5">
        <f t="shared" si="1"/>
        <v>583.06999999999994</v>
      </c>
    </row>
    <row r="7" spans="1:20" ht="14.25" x14ac:dyDescent="0.2">
      <c r="A7" s="4" t="s">
        <v>22</v>
      </c>
      <c r="B7" s="4" t="s">
        <v>30</v>
      </c>
      <c r="C7" s="4">
        <v>40</v>
      </c>
      <c r="D7" s="4">
        <v>0</v>
      </c>
      <c r="E7" s="4" t="s">
        <v>31</v>
      </c>
      <c r="F7" s="4">
        <v>1</v>
      </c>
      <c r="G7" s="4">
        <v>0</v>
      </c>
      <c r="H7" s="4">
        <v>0</v>
      </c>
      <c r="I7" s="4">
        <v>0</v>
      </c>
      <c r="J7" s="4">
        <f t="shared" si="0"/>
        <v>0</v>
      </c>
      <c r="K7" s="5">
        <v>23536.560000000001</v>
      </c>
      <c r="L7" s="4">
        <v>0</v>
      </c>
      <c r="M7" s="4">
        <v>0</v>
      </c>
      <c r="N7" s="5">
        <v>23536.560000000001</v>
      </c>
      <c r="O7" s="5">
        <v>12465.32</v>
      </c>
      <c r="P7" s="5">
        <v>11071.24</v>
      </c>
      <c r="Q7" s="5">
        <v>12465.32</v>
      </c>
      <c r="R7" s="4">
        <v>0</v>
      </c>
      <c r="S7" s="5">
        <v>12465.32</v>
      </c>
      <c r="T7" s="5">
        <f t="shared" si="1"/>
        <v>11071.240000000002</v>
      </c>
    </row>
    <row r="8" spans="1:20" ht="14.25" x14ac:dyDescent="0.2">
      <c r="A8" s="4" t="s">
        <v>22</v>
      </c>
      <c r="B8" s="4" t="s">
        <v>30</v>
      </c>
      <c r="C8" s="4">
        <v>40</v>
      </c>
      <c r="D8" s="4">
        <v>1</v>
      </c>
      <c r="E8" s="4" t="s">
        <v>32</v>
      </c>
      <c r="F8" s="4">
        <v>1</v>
      </c>
      <c r="G8" s="4">
        <v>294.7</v>
      </c>
      <c r="H8" s="4">
        <v>294.7</v>
      </c>
      <c r="I8" s="4">
        <v>0</v>
      </c>
      <c r="J8" s="4">
        <f t="shared" si="0"/>
        <v>294.7</v>
      </c>
      <c r="K8" s="5">
        <v>9751.4599999999991</v>
      </c>
      <c r="L8" s="5">
        <v>6958.01</v>
      </c>
      <c r="M8" s="4">
        <v>0</v>
      </c>
      <c r="N8" s="5">
        <v>16709.47</v>
      </c>
      <c r="O8" s="5">
        <v>16452.57</v>
      </c>
      <c r="P8" s="4">
        <v>256.89999999999998</v>
      </c>
      <c r="Q8" s="5">
        <v>9937.17</v>
      </c>
      <c r="R8" s="5">
        <v>6515.4</v>
      </c>
      <c r="S8" s="5">
        <v>9937.17</v>
      </c>
      <c r="T8" s="5">
        <f t="shared" si="1"/>
        <v>6772.3000000000011</v>
      </c>
    </row>
    <row r="9" spans="1:20" ht="14.25" x14ac:dyDescent="0.2">
      <c r="A9" s="4" t="s">
        <v>22</v>
      </c>
      <c r="B9" s="4" t="s">
        <v>33</v>
      </c>
      <c r="C9" s="4">
        <v>40</v>
      </c>
      <c r="D9" s="4">
        <v>52</v>
      </c>
      <c r="E9" s="4" t="s">
        <v>34</v>
      </c>
      <c r="F9" s="4">
        <v>1</v>
      </c>
      <c r="G9" s="4">
        <v>0</v>
      </c>
      <c r="H9" s="4">
        <v>0</v>
      </c>
      <c r="I9" s="4">
        <v>0</v>
      </c>
      <c r="J9" s="4">
        <f t="shared" si="0"/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f t="shared" si="1"/>
        <v>0</v>
      </c>
    </row>
    <row r="10" spans="1:20" ht="14.25" x14ac:dyDescent="0.2">
      <c r="A10" s="4" t="s">
        <v>22</v>
      </c>
      <c r="B10" s="4" t="s">
        <v>35</v>
      </c>
      <c r="C10" s="4">
        <v>41</v>
      </c>
      <c r="D10" s="4">
        <v>0</v>
      </c>
      <c r="E10" s="4" t="s">
        <v>36</v>
      </c>
      <c r="F10" s="4">
        <v>1</v>
      </c>
      <c r="G10" s="4">
        <v>0</v>
      </c>
      <c r="H10" s="4">
        <v>0</v>
      </c>
      <c r="I10" s="4">
        <v>0</v>
      </c>
      <c r="J10" s="4">
        <f t="shared" si="0"/>
        <v>0</v>
      </c>
      <c r="K10" s="5">
        <v>55958.11</v>
      </c>
      <c r="L10" s="5">
        <v>4000</v>
      </c>
      <c r="M10" s="4">
        <v>0</v>
      </c>
      <c r="N10" s="5">
        <v>59958.11</v>
      </c>
      <c r="O10" s="5">
        <v>32328.67</v>
      </c>
      <c r="P10" s="5">
        <v>27629.439999999999</v>
      </c>
      <c r="Q10" s="5">
        <v>28328.67</v>
      </c>
      <c r="R10" s="5">
        <v>4000</v>
      </c>
      <c r="S10" s="5">
        <v>28328.67</v>
      </c>
      <c r="T10" s="5">
        <f t="shared" si="1"/>
        <v>31629.440000000002</v>
      </c>
    </row>
    <row r="11" spans="1:20" ht="14.25" x14ac:dyDescent="0.2">
      <c r="A11" s="4" t="s">
        <v>22</v>
      </c>
      <c r="B11" s="4" t="s">
        <v>30</v>
      </c>
      <c r="C11" s="4">
        <v>43</v>
      </c>
      <c r="D11" s="4">
        <v>0</v>
      </c>
      <c r="E11" s="4" t="s">
        <v>37</v>
      </c>
      <c r="F11" s="4">
        <v>1</v>
      </c>
      <c r="G11" s="4">
        <v>0</v>
      </c>
      <c r="H11" s="4">
        <v>0</v>
      </c>
      <c r="I11" s="4">
        <v>0</v>
      </c>
      <c r="J11" s="4">
        <f t="shared" si="0"/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5">
        <f t="shared" si="1"/>
        <v>0</v>
      </c>
    </row>
    <row r="12" spans="1:20" ht="14.25" x14ac:dyDescent="0.2">
      <c r="A12" s="4" t="s">
        <v>22</v>
      </c>
      <c r="B12" s="4" t="s">
        <v>30</v>
      </c>
      <c r="C12" s="4">
        <v>44</v>
      </c>
      <c r="D12" s="4">
        <v>0</v>
      </c>
      <c r="E12" s="4" t="s">
        <v>38</v>
      </c>
      <c r="F12" s="4">
        <v>1</v>
      </c>
      <c r="G12" s="4">
        <v>0</v>
      </c>
      <c r="H12" s="4">
        <v>0</v>
      </c>
      <c r="I12" s="4">
        <v>0</v>
      </c>
      <c r="J12" s="4">
        <f t="shared" si="0"/>
        <v>0</v>
      </c>
      <c r="K12" s="4">
        <v>500</v>
      </c>
      <c r="L12" s="4">
        <v>0</v>
      </c>
      <c r="M12" s="4">
        <v>0</v>
      </c>
      <c r="N12" s="4">
        <v>500</v>
      </c>
      <c r="O12" s="4">
        <v>0</v>
      </c>
      <c r="P12" s="4">
        <v>500</v>
      </c>
      <c r="Q12" s="4">
        <v>0</v>
      </c>
      <c r="R12" s="4">
        <v>0</v>
      </c>
      <c r="S12" s="4">
        <v>0</v>
      </c>
      <c r="T12" s="5">
        <f t="shared" si="1"/>
        <v>500</v>
      </c>
    </row>
    <row r="13" spans="1:20" ht="14.25" x14ac:dyDescent="0.2">
      <c r="A13" s="4" t="s">
        <v>22</v>
      </c>
      <c r="B13" s="4" t="s">
        <v>39</v>
      </c>
      <c r="C13" s="4">
        <v>48</v>
      </c>
      <c r="D13" s="4">
        <v>0</v>
      </c>
      <c r="E13" s="4" t="s">
        <v>40</v>
      </c>
      <c r="F13" s="4">
        <v>1</v>
      </c>
      <c r="G13" s="5">
        <v>6091.16</v>
      </c>
      <c r="H13" s="5">
        <v>6091.16</v>
      </c>
      <c r="I13" s="4">
        <v>0</v>
      </c>
      <c r="J13" s="4">
        <f t="shared" si="0"/>
        <v>6091.16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5">
        <f t="shared" si="1"/>
        <v>0</v>
      </c>
    </row>
    <row r="14" spans="1:20" ht="14.25" x14ac:dyDescent="0.2">
      <c r="A14" s="4" t="s">
        <v>22</v>
      </c>
      <c r="B14" s="4" t="s">
        <v>41</v>
      </c>
      <c r="C14" s="4">
        <v>50</v>
      </c>
      <c r="D14" s="4">
        <v>0</v>
      </c>
      <c r="E14" s="4" t="s">
        <v>42</v>
      </c>
      <c r="F14" s="4">
        <v>1</v>
      </c>
      <c r="G14" s="4">
        <v>0</v>
      </c>
      <c r="H14" s="4">
        <v>0</v>
      </c>
      <c r="I14" s="4">
        <v>0</v>
      </c>
      <c r="J14" s="4">
        <f t="shared" si="0"/>
        <v>0</v>
      </c>
      <c r="K14" s="5">
        <v>2843.31</v>
      </c>
      <c r="L14" s="4">
        <v>0</v>
      </c>
      <c r="M14" s="4">
        <v>0</v>
      </c>
      <c r="N14" s="5">
        <v>2843.31</v>
      </c>
      <c r="O14" s="4">
        <v>597.1</v>
      </c>
      <c r="P14" s="5">
        <v>2246.21</v>
      </c>
      <c r="Q14" s="4">
        <v>597.1</v>
      </c>
      <c r="R14" s="4">
        <v>0</v>
      </c>
      <c r="S14" s="4">
        <v>597.1</v>
      </c>
      <c r="T14" s="5">
        <f t="shared" si="1"/>
        <v>2246.21</v>
      </c>
    </row>
    <row r="15" spans="1:20" ht="14.25" x14ac:dyDescent="0.2">
      <c r="A15" s="4" t="s">
        <v>22</v>
      </c>
      <c r="B15" s="4" t="s">
        <v>41</v>
      </c>
      <c r="C15" s="4">
        <v>50</v>
      </c>
      <c r="D15" s="4">
        <v>1</v>
      </c>
      <c r="E15" s="4" t="s">
        <v>43</v>
      </c>
      <c r="F15" s="4">
        <v>1</v>
      </c>
      <c r="G15" s="4">
        <v>0</v>
      </c>
      <c r="H15" s="4">
        <v>0</v>
      </c>
      <c r="I15" s="4">
        <v>0</v>
      </c>
      <c r="J15" s="4">
        <f t="shared" si="0"/>
        <v>0</v>
      </c>
      <c r="K15" s="5">
        <v>13391.97</v>
      </c>
      <c r="L15" s="5">
        <v>1393.87</v>
      </c>
      <c r="M15" s="4">
        <v>0</v>
      </c>
      <c r="N15" s="5">
        <v>14785.84</v>
      </c>
      <c r="O15" s="5">
        <v>12172.95</v>
      </c>
      <c r="P15" s="5">
        <v>2612.89</v>
      </c>
      <c r="Q15" s="5">
        <v>10779.08</v>
      </c>
      <c r="R15" s="5">
        <v>1393.87</v>
      </c>
      <c r="S15" s="5">
        <v>10779.08</v>
      </c>
      <c r="T15" s="5">
        <f t="shared" si="1"/>
        <v>4006.76</v>
      </c>
    </row>
    <row r="16" spans="1:20" ht="14.25" x14ac:dyDescent="0.2">
      <c r="A16" s="4" t="s">
        <v>22</v>
      </c>
      <c r="B16" s="4" t="s">
        <v>44</v>
      </c>
      <c r="C16" s="4">
        <v>50</v>
      </c>
      <c r="D16" s="4">
        <v>2</v>
      </c>
      <c r="E16" s="4" t="s">
        <v>45</v>
      </c>
      <c r="F16" s="4">
        <v>1</v>
      </c>
      <c r="G16" s="4">
        <v>0</v>
      </c>
      <c r="H16" s="4">
        <v>0</v>
      </c>
      <c r="I16" s="4">
        <v>0</v>
      </c>
      <c r="J16" s="4">
        <f t="shared" si="0"/>
        <v>0</v>
      </c>
      <c r="K16" s="4">
        <v>828.84</v>
      </c>
      <c r="L16" s="4">
        <v>864.27</v>
      </c>
      <c r="M16" s="4">
        <v>0</v>
      </c>
      <c r="N16" s="5">
        <v>1693.11</v>
      </c>
      <c r="O16" s="5">
        <v>1192.18</v>
      </c>
      <c r="P16" s="4">
        <v>500.93</v>
      </c>
      <c r="Q16" s="4">
        <v>685.96</v>
      </c>
      <c r="R16" s="4">
        <v>506.22</v>
      </c>
      <c r="S16" s="4">
        <v>685.96</v>
      </c>
      <c r="T16" s="5">
        <f t="shared" si="1"/>
        <v>1007.1499999999999</v>
      </c>
    </row>
    <row r="17" spans="1:20" ht="14.25" x14ac:dyDescent="0.2">
      <c r="A17" s="4" t="s">
        <v>22</v>
      </c>
      <c r="B17" s="4" t="s">
        <v>46</v>
      </c>
      <c r="C17" s="4">
        <v>50</v>
      </c>
      <c r="D17" s="4">
        <v>3</v>
      </c>
      <c r="E17" s="4" t="s">
        <v>47</v>
      </c>
      <c r="F17" s="4">
        <v>1</v>
      </c>
      <c r="G17" s="4">
        <v>0</v>
      </c>
      <c r="H17" s="4">
        <v>0</v>
      </c>
      <c r="I17" s="4">
        <v>0</v>
      </c>
      <c r="J17" s="4">
        <f t="shared" si="0"/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5">
        <f t="shared" si="1"/>
        <v>0</v>
      </c>
    </row>
    <row r="18" spans="1:20" ht="14.25" x14ac:dyDescent="0.2">
      <c r="A18" s="4" t="s">
        <v>22</v>
      </c>
      <c r="B18" s="4" t="s">
        <v>33</v>
      </c>
      <c r="C18" s="4">
        <v>50</v>
      </c>
      <c r="D18" s="4">
        <v>60</v>
      </c>
      <c r="E18" s="4" t="s">
        <v>48</v>
      </c>
      <c r="F18" s="4">
        <v>1</v>
      </c>
      <c r="G18" s="4">
        <v>0</v>
      </c>
      <c r="H18" s="4">
        <v>0</v>
      </c>
      <c r="I18" s="4">
        <v>0</v>
      </c>
      <c r="J18" s="4">
        <f t="shared" si="0"/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5">
        <f t="shared" si="1"/>
        <v>0</v>
      </c>
    </row>
    <row r="19" spans="1:20" ht="14.25" x14ac:dyDescent="0.2">
      <c r="A19" s="4" t="s">
        <v>22</v>
      </c>
      <c r="B19" s="4" t="s">
        <v>49</v>
      </c>
      <c r="C19" s="4">
        <v>51</v>
      </c>
      <c r="D19" s="4">
        <v>0</v>
      </c>
      <c r="E19" s="4" t="s">
        <v>50</v>
      </c>
      <c r="F19" s="4">
        <v>1</v>
      </c>
      <c r="G19" s="4">
        <v>92.91</v>
      </c>
      <c r="H19" s="4">
        <v>92.91</v>
      </c>
      <c r="I19" s="4">
        <v>92.91</v>
      </c>
      <c r="J19" s="4">
        <f t="shared" si="0"/>
        <v>0</v>
      </c>
      <c r="K19" s="5">
        <v>14603.69</v>
      </c>
      <c r="L19" s="4">
        <v>952</v>
      </c>
      <c r="M19" s="4">
        <v>0</v>
      </c>
      <c r="N19" s="5">
        <v>15555.69</v>
      </c>
      <c r="O19" s="5">
        <v>8532.26</v>
      </c>
      <c r="P19" s="5">
        <v>7023.43</v>
      </c>
      <c r="Q19" s="5">
        <v>7580.26</v>
      </c>
      <c r="R19" s="4">
        <v>952</v>
      </c>
      <c r="S19" s="5">
        <v>7580.26</v>
      </c>
      <c r="T19" s="5">
        <f t="shared" si="1"/>
        <v>7975.43</v>
      </c>
    </row>
    <row r="20" spans="1:20" ht="14.25" x14ac:dyDescent="0.2">
      <c r="A20" s="4" t="s">
        <v>22</v>
      </c>
      <c r="B20" s="4" t="s">
        <v>51</v>
      </c>
      <c r="C20" s="4">
        <v>51</v>
      </c>
      <c r="D20" s="4">
        <v>1</v>
      </c>
      <c r="E20" s="4" t="s">
        <v>45</v>
      </c>
      <c r="F20" s="4">
        <v>1</v>
      </c>
      <c r="G20" s="4">
        <v>0</v>
      </c>
      <c r="H20" s="4">
        <v>0</v>
      </c>
      <c r="I20" s="4">
        <v>0</v>
      </c>
      <c r="J20" s="4">
        <f t="shared" si="0"/>
        <v>0</v>
      </c>
      <c r="K20" s="5">
        <v>4756.43</v>
      </c>
      <c r="L20" s="4">
        <v>340</v>
      </c>
      <c r="M20" s="4">
        <v>0</v>
      </c>
      <c r="N20" s="5">
        <v>5096.43</v>
      </c>
      <c r="O20" s="5">
        <v>2672.8</v>
      </c>
      <c r="P20" s="5">
        <v>2423.63</v>
      </c>
      <c r="Q20" s="5">
        <v>2332.8000000000002</v>
      </c>
      <c r="R20" s="4">
        <v>340</v>
      </c>
      <c r="S20" s="5">
        <v>2332.8000000000002</v>
      </c>
      <c r="T20" s="5">
        <f t="shared" si="1"/>
        <v>2763.63</v>
      </c>
    </row>
    <row r="21" spans="1:20" ht="14.25" x14ac:dyDescent="0.2">
      <c r="A21" s="4" t="s">
        <v>22</v>
      </c>
      <c r="B21" s="4" t="s">
        <v>52</v>
      </c>
      <c r="C21" s="4">
        <v>51</v>
      </c>
      <c r="D21" s="4">
        <v>50</v>
      </c>
      <c r="E21" s="4" t="s">
        <v>53</v>
      </c>
      <c r="F21" s="4">
        <v>1</v>
      </c>
      <c r="G21" s="4">
        <v>0</v>
      </c>
      <c r="H21" s="4">
        <v>0</v>
      </c>
      <c r="I21" s="4">
        <v>0</v>
      </c>
      <c r="J21" s="4">
        <f t="shared" si="0"/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5">
        <f t="shared" si="1"/>
        <v>0</v>
      </c>
    </row>
    <row r="22" spans="1:20" ht="14.25" x14ac:dyDescent="0.2">
      <c r="A22" s="4" t="s">
        <v>22</v>
      </c>
      <c r="B22" s="4" t="s">
        <v>52</v>
      </c>
      <c r="C22" s="4">
        <v>51</v>
      </c>
      <c r="D22" s="4">
        <v>61</v>
      </c>
      <c r="E22" s="4" t="s">
        <v>54</v>
      </c>
      <c r="F22" s="4">
        <v>1</v>
      </c>
      <c r="G22" s="4">
        <v>0</v>
      </c>
      <c r="H22" s="4">
        <v>0</v>
      </c>
      <c r="I22" s="4">
        <v>0</v>
      </c>
      <c r="J22" s="4">
        <f t="shared" si="0"/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5">
        <f t="shared" si="1"/>
        <v>0</v>
      </c>
    </row>
    <row r="23" spans="1:20" ht="14.25" x14ac:dyDescent="0.2">
      <c r="A23" s="4" t="s">
        <v>22</v>
      </c>
      <c r="B23" s="4" t="s">
        <v>55</v>
      </c>
      <c r="C23" s="4">
        <v>58</v>
      </c>
      <c r="D23" s="4">
        <v>0</v>
      </c>
      <c r="E23" s="4" t="s">
        <v>56</v>
      </c>
      <c r="F23" s="4">
        <v>1</v>
      </c>
      <c r="G23" s="4">
        <v>111.27</v>
      </c>
      <c r="H23" s="4">
        <v>111.27</v>
      </c>
      <c r="I23" s="4">
        <v>0</v>
      </c>
      <c r="J23" s="4">
        <f t="shared" si="0"/>
        <v>111.27</v>
      </c>
      <c r="K23" s="5">
        <v>1500</v>
      </c>
      <c r="L23" s="4">
        <v>0</v>
      </c>
      <c r="M23" s="4">
        <v>0</v>
      </c>
      <c r="N23" s="5">
        <v>1500</v>
      </c>
      <c r="O23" s="4">
        <v>0</v>
      </c>
      <c r="P23" s="5">
        <v>1500</v>
      </c>
      <c r="Q23" s="4">
        <v>0</v>
      </c>
      <c r="R23" s="4">
        <v>0</v>
      </c>
      <c r="S23" s="4">
        <v>0</v>
      </c>
      <c r="T23" s="5">
        <f t="shared" si="1"/>
        <v>1500</v>
      </c>
    </row>
    <row r="24" spans="1:20" ht="14.25" x14ac:dyDescent="0.2">
      <c r="A24" s="4" t="s">
        <v>22</v>
      </c>
      <c r="B24" s="4" t="s">
        <v>57</v>
      </c>
      <c r="C24" s="4">
        <v>58</v>
      </c>
      <c r="D24" s="4">
        <v>1</v>
      </c>
      <c r="E24" s="4" t="s">
        <v>58</v>
      </c>
      <c r="F24" s="4">
        <v>1</v>
      </c>
      <c r="G24" s="4">
        <v>0</v>
      </c>
      <c r="H24" s="4">
        <v>0</v>
      </c>
      <c r="I24" s="4">
        <v>0</v>
      </c>
      <c r="J24" s="4">
        <f t="shared" si="0"/>
        <v>0</v>
      </c>
      <c r="K24" s="4">
        <v>66.959999999999994</v>
      </c>
      <c r="L24" s="4">
        <v>0</v>
      </c>
      <c r="M24" s="4">
        <v>0</v>
      </c>
      <c r="N24" s="4">
        <v>66.959999999999994</v>
      </c>
      <c r="O24" s="4">
        <v>0</v>
      </c>
      <c r="P24" s="4">
        <v>66.959999999999994</v>
      </c>
      <c r="Q24" s="4">
        <v>0</v>
      </c>
      <c r="R24" s="4">
        <v>0</v>
      </c>
      <c r="S24" s="4">
        <v>0</v>
      </c>
      <c r="T24" s="5">
        <f t="shared" si="1"/>
        <v>66.959999999999994</v>
      </c>
    </row>
    <row r="25" spans="1:20" ht="14.25" x14ac:dyDescent="0.2">
      <c r="A25" s="4" t="s">
        <v>22</v>
      </c>
      <c r="B25" s="4" t="s">
        <v>59</v>
      </c>
      <c r="C25" s="4">
        <v>82</v>
      </c>
      <c r="D25" s="4">
        <v>0</v>
      </c>
      <c r="E25" s="4" t="s">
        <v>60</v>
      </c>
      <c r="F25" s="4">
        <v>1</v>
      </c>
      <c r="G25" s="5">
        <v>2046.52</v>
      </c>
      <c r="H25" s="5">
        <v>2046.52</v>
      </c>
      <c r="I25" s="5">
        <v>2046.52</v>
      </c>
      <c r="J25" s="4">
        <f t="shared" si="0"/>
        <v>0</v>
      </c>
      <c r="K25" s="5">
        <v>6000</v>
      </c>
      <c r="L25" s="5">
        <v>1500</v>
      </c>
      <c r="M25" s="4">
        <v>0</v>
      </c>
      <c r="N25" s="5">
        <v>7500</v>
      </c>
      <c r="O25" s="5">
        <v>7407.33</v>
      </c>
      <c r="P25" s="4">
        <v>92.67</v>
      </c>
      <c r="Q25" s="5">
        <v>3108.74</v>
      </c>
      <c r="R25" s="5">
        <v>4298.59</v>
      </c>
      <c r="S25" s="5">
        <v>3108.74</v>
      </c>
      <c r="T25" s="5">
        <f t="shared" si="1"/>
        <v>4391.26</v>
      </c>
    </row>
    <row r="26" spans="1:20" ht="14.25" x14ac:dyDescent="0.2">
      <c r="A26" s="4" t="s">
        <v>22</v>
      </c>
      <c r="B26" s="4" t="s">
        <v>61</v>
      </c>
      <c r="C26" s="4">
        <v>82</v>
      </c>
      <c r="D26" s="4">
        <v>1</v>
      </c>
      <c r="E26" s="4" t="s">
        <v>62</v>
      </c>
      <c r="F26" s="4">
        <v>1</v>
      </c>
      <c r="G26" s="4">
        <v>130</v>
      </c>
      <c r="H26" s="4">
        <v>130</v>
      </c>
      <c r="I26" s="4">
        <v>130</v>
      </c>
      <c r="J26" s="4">
        <f t="shared" si="0"/>
        <v>0</v>
      </c>
      <c r="K26" s="5">
        <v>13207.47</v>
      </c>
      <c r="L26" s="5">
        <v>4602.18</v>
      </c>
      <c r="M26" s="4">
        <v>0</v>
      </c>
      <c r="N26" s="5">
        <v>17809.650000000001</v>
      </c>
      <c r="O26" s="5">
        <v>15702.67</v>
      </c>
      <c r="P26" s="5">
        <v>2106.98</v>
      </c>
      <c r="Q26" s="5">
        <v>12403.57</v>
      </c>
      <c r="R26" s="5">
        <v>3299.1</v>
      </c>
      <c r="S26" s="5">
        <v>12403.57</v>
      </c>
      <c r="T26" s="5">
        <f t="shared" si="1"/>
        <v>5406.0800000000017</v>
      </c>
    </row>
    <row r="27" spans="1:20" ht="14.25" x14ac:dyDescent="0.2">
      <c r="A27" s="4" t="s">
        <v>22</v>
      </c>
      <c r="B27" s="4" t="s">
        <v>63</v>
      </c>
      <c r="C27" s="4">
        <v>82</v>
      </c>
      <c r="D27" s="4">
        <v>3</v>
      </c>
      <c r="E27" s="4" t="s">
        <v>64</v>
      </c>
      <c r="F27" s="4">
        <v>3</v>
      </c>
      <c r="G27" s="4">
        <v>122.31</v>
      </c>
      <c r="H27" s="4">
        <v>122.31</v>
      </c>
      <c r="I27" s="4">
        <v>122.31</v>
      </c>
      <c r="J27" s="4">
        <f t="shared" si="0"/>
        <v>0</v>
      </c>
      <c r="K27" s="5">
        <v>3250</v>
      </c>
      <c r="L27" s="4">
        <v>0</v>
      </c>
      <c r="M27" s="4">
        <v>0</v>
      </c>
      <c r="N27" s="5">
        <v>3250</v>
      </c>
      <c r="O27" s="5">
        <v>2200</v>
      </c>
      <c r="P27" s="5">
        <v>1050</v>
      </c>
      <c r="Q27" s="4">
        <v>171.88</v>
      </c>
      <c r="R27" s="5">
        <v>2028.12</v>
      </c>
      <c r="S27" s="4">
        <v>171.88</v>
      </c>
      <c r="T27" s="5">
        <f t="shared" si="1"/>
        <v>3078.12</v>
      </c>
    </row>
    <row r="28" spans="1:20" ht="14.25" x14ac:dyDescent="0.2">
      <c r="A28" s="4" t="s">
        <v>22</v>
      </c>
      <c r="B28" s="4" t="s">
        <v>65</v>
      </c>
      <c r="C28" s="4">
        <v>82</v>
      </c>
      <c r="D28" s="4">
        <v>4</v>
      </c>
      <c r="E28" s="4" t="s">
        <v>66</v>
      </c>
      <c r="F28" s="4">
        <v>3</v>
      </c>
      <c r="G28" s="4">
        <v>0</v>
      </c>
      <c r="H28" s="4">
        <v>0</v>
      </c>
      <c r="I28" s="4">
        <v>0</v>
      </c>
      <c r="J28" s="4">
        <f t="shared" si="0"/>
        <v>0</v>
      </c>
      <c r="K28" s="4">
        <v>750</v>
      </c>
      <c r="L28" s="4">
        <v>0</v>
      </c>
      <c r="M28" s="4">
        <v>0</v>
      </c>
      <c r="N28" s="4">
        <v>750</v>
      </c>
      <c r="O28" s="4">
        <v>0</v>
      </c>
      <c r="P28" s="4">
        <v>750</v>
      </c>
      <c r="Q28" s="4">
        <v>0</v>
      </c>
      <c r="R28" s="4">
        <v>0</v>
      </c>
      <c r="S28" s="4">
        <v>0</v>
      </c>
      <c r="T28" s="5">
        <f t="shared" si="1"/>
        <v>750</v>
      </c>
    </row>
    <row r="29" spans="1:20" ht="14.25" x14ac:dyDescent="0.2">
      <c r="A29" s="4" t="s">
        <v>22</v>
      </c>
      <c r="B29" s="4" t="s">
        <v>67</v>
      </c>
      <c r="C29" s="4">
        <v>82</v>
      </c>
      <c r="D29" s="4">
        <v>7</v>
      </c>
      <c r="E29" s="4" t="s">
        <v>68</v>
      </c>
      <c r="F29" s="4">
        <v>2</v>
      </c>
      <c r="G29" s="5">
        <v>1595.36</v>
      </c>
      <c r="H29" s="5">
        <v>1595.36</v>
      </c>
      <c r="I29" s="5">
        <v>1595.36</v>
      </c>
      <c r="J29" s="4">
        <f t="shared" si="0"/>
        <v>0</v>
      </c>
      <c r="K29" s="5">
        <v>8500</v>
      </c>
      <c r="L29" s="4">
        <v>0</v>
      </c>
      <c r="M29" s="4">
        <v>0</v>
      </c>
      <c r="N29" s="5">
        <v>8500</v>
      </c>
      <c r="O29" s="5">
        <v>8500</v>
      </c>
      <c r="P29" s="4">
        <v>0</v>
      </c>
      <c r="Q29" s="5">
        <v>4946.3100000000004</v>
      </c>
      <c r="R29" s="5">
        <v>3553.69</v>
      </c>
      <c r="S29" s="5">
        <v>4946.3100000000004</v>
      </c>
      <c r="T29" s="5">
        <f t="shared" si="1"/>
        <v>3553.6899999999996</v>
      </c>
    </row>
    <row r="30" spans="1:20" ht="14.25" x14ac:dyDescent="0.2">
      <c r="A30" s="4" t="s">
        <v>22</v>
      </c>
      <c r="B30" s="4" t="s">
        <v>69</v>
      </c>
      <c r="C30" s="4">
        <v>82</v>
      </c>
      <c r="D30" s="4">
        <v>10</v>
      </c>
      <c r="E30" s="4" t="s">
        <v>70</v>
      </c>
      <c r="F30" s="4">
        <v>2</v>
      </c>
      <c r="G30" s="5">
        <v>12424.53</v>
      </c>
      <c r="H30" s="5">
        <v>12424.53</v>
      </c>
      <c r="I30" s="4">
        <v>23.19</v>
      </c>
      <c r="J30" s="4">
        <f t="shared" si="0"/>
        <v>12401.34</v>
      </c>
      <c r="K30" s="5">
        <v>5600</v>
      </c>
      <c r="L30" s="4">
        <v>0</v>
      </c>
      <c r="M30" s="4">
        <v>0</v>
      </c>
      <c r="N30" s="5">
        <v>5600</v>
      </c>
      <c r="O30" s="5">
        <v>5600</v>
      </c>
      <c r="P30" s="4">
        <v>0</v>
      </c>
      <c r="Q30" s="5">
        <v>2388.69</v>
      </c>
      <c r="R30" s="5">
        <v>3211.31</v>
      </c>
      <c r="S30" s="5">
        <v>2388.69</v>
      </c>
      <c r="T30" s="5">
        <f t="shared" si="1"/>
        <v>3211.31</v>
      </c>
    </row>
    <row r="31" spans="1:20" ht="14.25" x14ac:dyDescent="0.2">
      <c r="A31" s="4" t="s">
        <v>22</v>
      </c>
      <c r="B31" s="4" t="s">
        <v>71</v>
      </c>
      <c r="C31" s="4">
        <v>82</v>
      </c>
      <c r="D31" s="4">
        <v>11</v>
      </c>
      <c r="E31" s="4" t="s">
        <v>72</v>
      </c>
      <c r="F31" s="4">
        <v>1</v>
      </c>
      <c r="G31" s="4">
        <v>33.85</v>
      </c>
      <c r="H31" s="4">
        <v>33.85</v>
      </c>
      <c r="I31" s="4">
        <v>33.85</v>
      </c>
      <c r="J31" s="4">
        <f t="shared" si="0"/>
        <v>0</v>
      </c>
      <c r="K31" s="5">
        <v>5000</v>
      </c>
      <c r="L31" s="4">
        <v>0</v>
      </c>
      <c r="M31" s="4">
        <v>0</v>
      </c>
      <c r="N31" s="5">
        <v>5000</v>
      </c>
      <c r="O31" s="5">
        <v>3978.06</v>
      </c>
      <c r="P31" s="5">
        <v>1021.94</v>
      </c>
      <c r="Q31" s="4">
        <v>179.46</v>
      </c>
      <c r="R31" s="5">
        <v>3798.6</v>
      </c>
      <c r="S31" s="4">
        <v>179.46</v>
      </c>
      <c r="T31" s="5">
        <f t="shared" si="1"/>
        <v>4820.54</v>
      </c>
    </row>
    <row r="32" spans="1:20" ht="14.25" x14ac:dyDescent="0.2">
      <c r="A32" s="4" t="s">
        <v>22</v>
      </c>
      <c r="B32" s="4" t="s">
        <v>73</v>
      </c>
      <c r="C32" s="4">
        <v>82</v>
      </c>
      <c r="D32" s="4">
        <v>12</v>
      </c>
      <c r="E32" s="4" t="s">
        <v>74</v>
      </c>
      <c r="F32" s="4">
        <v>2</v>
      </c>
      <c r="G32" s="4">
        <v>264.67</v>
      </c>
      <c r="H32" s="4">
        <v>264.67</v>
      </c>
      <c r="I32" s="4">
        <v>284.58999999999997</v>
      </c>
      <c r="J32" s="4">
        <f t="shared" si="0"/>
        <v>-19.919999999999959</v>
      </c>
      <c r="K32" s="4">
        <v>500</v>
      </c>
      <c r="L32" s="4">
        <v>500</v>
      </c>
      <c r="M32" s="4">
        <v>0</v>
      </c>
      <c r="N32" s="5">
        <v>1000</v>
      </c>
      <c r="O32" s="5">
        <v>1000</v>
      </c>
      <c r="P32" s="4">
        <v>0</v>
      </c>
      <c r="Q32" s="4">
        <v>396.13</v>
      </c>
      <c r="R32" s="4">
        <v>603.87</v>
      </c>
      <c r="S32" s="4">
        <v>396.13</v>
      </c>
      <c r="T32" s="5">
        <f t="shared" si="1"/>
        <v>603.87</v>
      </c>
    </row>
    <row r="33" spans="1:20" ht="14.25" x14ac:dyDescent="0.2">
      <c r="A33" s="4" t="s">
        <v>22</v>
      </c>
      <c r="B33" s="4" t="s">
        <v>75</v>
      </c>
      <c r="C33" s="4">
        <v>82</v>
      </c>
      <c r="D33" s="4">
        <v>15</v>
      </c>
      <c r="E33" s="4" t="s">
        <v>76</v>
      </c>
      <c r="F33" s="4">
        <v>1</v>
      </c>
      <c r="G33" s="5">
        <v>1366.4</v>
      </c>
      <c r="H33" s="5">
        <v>1366.4</v>
      </c>
      <c r="I33" s="5">
        <v>1366.4</v>
      </c>
      <c r="J33" s="4">
        <f t="shared" si="0"/>
        <v>0</v>
      </c>
      <c r="K33" s="5">
        <v>3336.4</v>
      </c>
      <c r="L33" s="4">
        <v>0</v>
      </c>
      <c r="M33" s="4">
        <v>0</v>
      </c>
      <c r="N33" s="5">
        <v>3336.4</v>
      </c>
      <c r="O33" s="5">
        <v>3311</v>
      </c>
      <c r="P33" s="4">
        <v>25.4</v>
      </c>
      <c r="Q33" s="5">
        <v>2426.5</v>
      </c>
      <c r="R33" s="4">
        <v>884.5</v>
      </c>
      <c r="S33" s="5">
        <v>2426.5</v>
      </c>
      <c r="T33" s="5">
        <f t="shared" si="1"/>
        <v>909.90000000000009</v>
      </c>
    </row>
    <row r="34" spans="1:20" ht="14.25" x14ac:dyDescent="0.2">
      <c r="A34" s="4" t="s">
        <v>22</v>
      </c>
      <c r="B34" s="4" t="s">
        <v>77</v>
      </c>
      <c r="C34" s="4">
        <v>82</v>
      </c>
      <c r="D34" s="4">
        <v>20</v>
      </c>
      <c r="E34" s="4" t="s">
        <v>78</v>
      </c>
      <c r="F34" s="4">
        <v>1</v>
      </c>
      <c r="G34" s="4">
        <v>181.38</v>
      </c>
      <c r="H34" s="4">
        <v>181.38</v>
      </c>
      <c r="I34" s="4">
        <v>181.38</v>
      </c>
      <c r="J34" s="4">
        <f t="shared" si="0"/>
        <v>0</v>
      </c>
      <c r="K34" s="5">
        <v>1200</v>
      </c>
      <c r="L34" s="4">
        <v>0</v>
      </c>
      <c r="M34" s="4">
        <v>0</v>
      </c>
      <c r="N34" s="5">
        <v>1200</v>
      </c>
      <c r="O34" s="4">
        <v>0</v>
      </c>
      <c r="P34" s="5">
        <v>1200</v>
      </c>
      <c r="Q34" s="4">
        <v>0</v>
      </c>
      <c r="R34" s="4">
        <v>0</v>
      </c>
      <c r="S34" s="4">
        <v>0</v>
      </c>
      <c r="T34" s="5">
        <f t="shared" si="1"/>
        <v>1200</v>
      </c>
    </row>
    <row r="35" spans="1:20" ht="14.25" x14ac:dyDescent="0.2">
      <c r="A35" s="4" t="s">
        <v>22</v>
      </c>
      <c r="B35" s="4" t="s">
        <v>79</v>
      </c>
      <c r="C35" s="4">
        <v>82</v>
      </c>
      <c r="D35" s="4">
        <v>21</v>
      </c>
      <c r="E35" s="4" t="s">
        <v>80</v>
      </c>
      <c r="F35" s="4">
        <v>1</v>
      </c>
      <c r="G35" s="4">
        <v>0</v>
      </c>
      <c r="H35" s="4">
        <v>0</v>
      </c>
      <c r="I35" s="4">
        <v>0</v>
      </c>
      <c r="J35" s="4">
        <f t="shared" ref="J35:J66" si="2">G35-I35</f>
        <v>0</v>
      </c>
      <c r="K35" s="5">
        <v>1300</v>
      </c>
      <c r="L35" s="4">
        <v>0</v>
      </c>
      <c r="M35" s="4">
        <v>0</v>
      </c>
      <c r="N35" s="5">
        <v>1300</v>
      </c>
      <c r="O35" s="4">
        <v>372</v>
      </c>
      <c r="P35" s="4">
        <v>928</v>
      </c>
      <c r="Q35" s="4">
        <v>272</v>
      </c>
      <c r="R35" s="4">
        <v>50</v>
      </c>
      <c r="S35" s="4">
        <v>272</v>
      </c>
      <c r="T35" s="5">
        <f t="shared" ref="T35:T66" si="3">N35-S35</f>
        <v>1028</v>
      </c>
    </row>
    <row r="36" spans="1:20" ht="14.25" x14ac:dyDescent="0.2">
      <c r="A36" s="4" t="s">
        <v>22</v>
      </c>
      <c r="B36" s="4" t="s">
        <v>81</v>
      </c>
      <c r="C36" s="4">
        <v>83</v>
      </c>
      <c r="D36" s="4">
        <v>0</v>
      </c>
      <c r="E36" s="4" t="s">
        <v>82</v>
      </c>
      <c r="F36" s="4">
        <v>2</v>
      </c>
      <c r="G36" s="4">
        <v>0</v>
      </c>
      <c r="H36" s="4">
        <v>0</v>
      </c>
      <c r="I36" s="4">
        <v>0</v>
      </c>
      <c r="J36" s="4">
        <f t="shared" si="2"/>
        <v>0</v>
      </c>
      <c r="K36" s="4">
        <v>300</v>
      </c>
      <c r="L36" s="4">
        <v>0</v>
      </c>
      <c r="M36" s="4">
        <v>0</v>
      </c>
      <c r="N36" s="4">
        <v>300</v>
      </c>
      <c r="O36" s="4">
        <v>0</v>
      </c>
      <c r="P36" s="4">
        <v>300</v>
      </c>
      <c r="Q36" s="4">
        <v>0</v>
      </c>
      <c r="R36" s="4">
        <v>0</v>
      </c>
      <c r="S36" s="4">
        <v>0</v>
      </c>
      <c r="T36" s="5">
        <f t="shared" si="3"/>
        <v>300</v>
      </c>
    </row>
    <row r="37" spans="1:20" ht="14.25" x14ac:dyDescent="0.2">
      <c r="A37" s="4" t="s">
        <v>22</v>
      </c>
      <c r="B37" s="4" t="s">
        <v>83</v>
      </c>
      <c r="C37" s="4">
        <v>84</v>
      </c>
      <c r="D37" s="4">
        <v>0</v>
      </c>
      <c r="E37" s="4" t="s">
        <v>84</v>
      </c>
      <c r="F37" s="4">
        <v>2</v>
      </c>
      <c r="G37" s="4">
        <v>280.64</v>
      </c>
      <c r="H37" s="4">
        <v>280.64</v>
      </c>
      <c r="I37" s="4">
        <v>133.76</v>
      </c>
      <c r="J37" s="4">
        <f t="shared" si="2"/>
        <v>146.88</v>
      </c>
      <c r="K37" s="5">
        <v>1000</v>
      </c>
      <c r="L37" s="4">
        <v>0</v>
      </c>
      <c r="M37" s="4">
        <v>0</v>
      </c>
      <c r="N37" s="5">
        <v>1000</v>
      </c>
      <c r="O37" s="4">
        <v>0</v>
      </c>
      <c r="P37" s="5">
        <v>1000</v>
      </c>
      <c r="Q37" s="4">
        <v>0</v>
      </c>
      <c r="R37" s="4">
        <v>0</v>
      </c>
      <c r="S37" s="4">
        <v>0</v>
      </c>
      <c r="T37" s="5">
        <f t="shared" si="3"/>
        <v>1000</v>
      </c>
    </row>
    <row r="38" spans="1:20" ht="14.25" x14ac:dyDescent="0.2">
      <c r="A38" s="4" t="s">
        <v>22</v>
      </c>
      <c r="B38" s="4" t="s">
        <v>85</v>
      </c>
      <c r="C38" s="4">
        <v>88</v>
      </c>
      <c r="D38" s="4">
        <v>0</v>
      </c>
      <c r="E38" s="4" t="s">
        <v>86</v>
      </c>
      <c r="F38" s="4">
        <v>3</v>
      </c>
      <c r="G38" s="5">
        <v>1781.2</v>
      </c>
      <c r="H38" s="5">
        <v>1781.2</v>
      </c>
      <c r="I38" s="5">
        <v>1781.2</v>
      </c>
      <c r="J38" s="4">
        <f t="shared" si="2"/>
        <v>0</v>
      </c>
      <c r="K38" s="5">
        <v>2000</v>
      </c>
      <c r="L38" s="4">
        <v>0</v>
      </c>
      <c r="M38" s="4">
        <v>0</v>
      </c>
      <c r="N38" s="5">
        <v>2000</v>
      </c>
      <c r="O38" s="5">
        <v>1786.08</v>
      </c>
      <c r="P38" s="4">
        <v>213.92</v>
      </c>
      <c r="Q38" s="4">
        <v>0</v>
      </c>
      <c r="R38" s="5">
        <v>1786.08</v>
      </c>
      <c r="S38" s="4">
        <v>0</v>
      </c>
      <c r="T38" s="5">
        <f t="shared" si="3"/>
        <v>2000</v>
      </c>
    </row>
    <row r="39" spans="1:20" ht="14.25" x14ac:dyDescent="0.2">
      <c r="A39" s="4" t="s">
        <v>22</v>
      </c>
      <c r="B39" s="4" t="s">
        <v>87</v>
      </c>
      <c r="C39" s="4">
        <v>93</v>
      </c>
      <c r="D39" s="4">
        <v>0</v>
      </c>
      <c r="E39" s="4" t="s">
        <v>88</v>
      </c>
      <c r="F39" s="4">
        <v>1</v>
      </c>
      <c r="G39" s="4">
        <v>0</v>
      </c>
      <c r="H39" s="4">
        <v>0</v>
      </c>
      <c r="I39" s="4">
        <v>0</v>
      </c>
      <c r="J39" s="4">
        <f t="shared" si="2"/>
        <v>0</v>
      </c>
      <c r="K39" s="5">
        <v>1297.6600000000001</v>
      </c>
      <c r="L39" s="4">
        <v>0</v>
      </c>
      <c r="M39" s="4">
        <v>0</v>
      </c>
      <c r="N39" s="5">
        <v>1297.6600000000001</v>
      </c>
      <c r="O39" s="4">
        <v>0</v>
      </c>
      <c r="P39" s="5">
        <v>1297.6600000000001</v>
      </c>
      <c r="Q39" s="4">
        <v>0</v>
      </c>
      <c r="R39" s="4">
        <v>0</v>
      </c>
      <c r="S39" s="4">
        <v>0</v>
      </c>
      <c r="T39" s="5">
        <f t="shared" si="3"/>
        <v>1297.6600000000001</v>
      </c>
    </row>
    <row r="40" spans="1:20" ht="14.25" x14ac:dyDescent="0.2">
      <c r="A40" s="4" t="s">
        <v>22</v>
      </c>
      <c r="B40" s="4" t="s">
        <v>89</v>
      </c>
      <c r="C40" s="4">
        <v>94</v>
      </c>
      <c r="D40" s="4">
        <v>0</v>
      </c>
      <c r="E40" s="4" t="s">
        <v>90</v>
      </c>
      <c r="F40" s="4">
        <v>1</v>
      </c>
      <c r="G40" s="4">
        <v>303.95</v>
      </c>
      <c r="H40" s="4">
        <v>303.95</v>
      </c>
      <c r="I40" s="4">
        <v>303.95</v>
      </c>
      <c r="J40" s="4">
        <f t="shared" si="2"/>
        <v>0</v>
      </c>
      <c r="K40" s="5">
        <v>3331.1</v>
      </c>
      <c r="L40" s="4">
        <v>0</v>
      </c>
      <c r="M40" s="4">
        <v>0</v>
      </c>
      <c r="N40" s="5">
        <v>3331.1</v>
      </c>
      <c r="O40" s="5">
        <v>2558.5</v>
      </c>
      <c r="P40" s="4">
        <v>772.6</v>
      </c>
      <c r="Q40" s="4">
        <v>522.47</v>
      </c>
      <c r="R40" s="5">
        <v>2036.03</v>
      </c>
      <c r="S40" s="4">
        <v>522.47</v>
      </c>
      <c r="T40" s="5">
        <f t="shared" si="3"/>
        <v>2808.63</v>
      </c>
    </row>
    <row r="41" spans="1:20" ht="14.25" x14ac:dyDescent="0.2">
      <c r="A41" s="4" t="s">
        <v>22</v>
      </c>
      <c r="B41" s="4" t="s">
        <v>91</v>
      </c>
      <c r="C41" s="4">
        <v>104</v>
      </c>
      <c r="D41" s="4">
        <v>0</v>
      </c>
      <c r="E41" s="4" t="s">
        <v>92</v>
      </c>
      <c r="F41" s="4">
        <v>3</v>
      </c>
      <c r="G41" s="4">
        <v>0</v>
      </c>
      <c r="H41" s="4">
        <v>0</v>
      </c>
      <c r="I41" s="4">
        <v>0</v>
      </c>
      <c r="J41" s="4">
        <f t="shared" si="2"/>
        <v>0</v>
      </c>
      <c r="K41" s="4">
        <v>80</v>
      </c>
      <c r="L41" s="4">
        <v>0</v>
      </c>
      <c r="M41" s="4">
        <v>0</v>
      </c>
      <c r="N41" s="4">
        <v>80</v>
      </c>
      <c r="O41" s="4">
        <v>0</v>
      </c>
      <c r="P41" s="4">
        <v>80</v>
      </c>
      <c r="Q41" s="4">
        <v>0</v>
      </c>
      <c r="R41" s="4">
        <v>0</v>
      </c>
      <c r="S41" s="4">
        <v>0</v>
      </c>
      <c r="T41" s="5">
        <f t="shared" si="3"/>
        <v>80</v>
      </c>
    </row>
    <row r="42" spans="1:20" ht="14.25" x14ac:dyDescent="0.2">
      <c r="A42" s="4" t="s">
        <v>22</v>
      </c>
      <c r="B42" s="4" t="s">
        <v>93</v>
      </c>
      <c r="C42" s="4">
        <v>106</v>
      </c>
      <c r="D42" s="4">
        <v>0</v>
      </c>
      <c r="E42" s="4" t="s">
        <v>94</v>
      </c>
      <c r="F42" s="4">
        <v>1</v>
      </c>
      <c r="G42" s="4">
        <v>889.56</v>
      </c>
      <c r="H42" s="4">
        <v>889.56</v>
      </c>
      <c r="I42" s="4">
        <v>889.56</v>
      </c>
      <c r="J42" s="4">
        <f t="shared" si="2"/>
        <v>0</v>
      </c>
      <c r="K42" s="5">
        <v>5000</v>
      </c>
      <c r="L42" s="4">
        <v>0</v>
      </c>
      <c r="M42" s="4">
        <v>0</v>
      </c>
      <c r="N42" s="5">
        <v>5000</v>
      </c>
      <c r="O42" s="5">
        <v>4933</v>
      </c>
      <c r="P42" s="4">
        <v>67</v>
      </c>
      <c r="Q42" s="4">
        <v>0</v>
      </c>
      <c r="R42" s="5">
        <v>4933</v>
      </c>
      <c r="S42" s="4">
        <v>0</v>
      </c>
      <c r="T42" s="5">
        <f t="shared" si="3"/>
        <v>5000</v>
      </c>
    </row>
    <row r="43" spans="1:20" ht="14.25" x14ac:dyDescent="0.2">
      <c r="A43" s="4" t="s">
        <v>22</v>
      </c>
      <c r="B43" s="4" t="s">
        <v>95</v>
      </c>
      <c r="C43" s="4">
        <v>109</v>
      </c>
      <c r="D43" s="4">
        <v>1</v>
      </c>
      <c r="E43" s="4" t="s">
        <v>96</v>
      </c>
      <c r="F43" s="4">
        <v>1</v>
      </c>
      <c r="G43" s="4">
        <v>0</v>
      </c>
      <c r="H43" s="4">
        <v>0</v>
      </c>
      <c r="I43" s="4">
        <v>0</v>
      </c>
      <c r="J43" s="4">
        <f t="shared" si="2"/>
        <v>0</v>
      </c>
      <c r="K43" s="5">
        <v>2000</v>
      </c>
      <c r="L43" s="4">
        <v>0</v>
      </c>
      <c r="M43" s="4">
        <v>0</v>
      </c>
      <c r="N43" s="5">
        <v>2000</v>
      </c>
      <c r="O43" s="4">
        <v>235.46</v>
      </c>
      <c r="P43" s="5">
        <v>1764.54</v>
      </c>
      <c r="Q43" s="4">
        <v>235.46</v>
      </c>
      <c r="R43" s="4">
        <v>0</v>
      </c>
      <c r="S43" s="4">
        <v>235.46</v>
      </c>
      <c r="T43" s="5">
        <f t="shared" si="3"/>
        <v>1764.54</v>
      </c>
    </row>
    <row r="44" spans="1:20" ht="14.25" x14ac:dyDescent="0.2">
      <c r="A44" s="4" t="s">
        <v>22</v>
      </c>
      <c r="B44" s="4" t="s">
        <v>97</v>
      </c>
      <c r="C44" s="4">
        <v>109</v>
      </c>
      <c r="D44" s="4">
        <v>2</v>
      </c>
      <c r="E44" s="4" t="s">
        <v>98</v>
      </c>
      <c r="F44" s="4">
        <v>1</v>
      </c>
      <c r="G44" s="4">
        <v>0</v>
      </c>
      <c r="H44" s="4">
        <v>0</v>
      </c>
      <c r="I44" s="4">
        <v>0</v>
      </c>
      <c r="J44" s="4">
        <f t="shared" si="2"/>
        <v>0</v>
      </c>
      <c r="K44" s="5">
        <v>4500</v>
      </c>
      <c r="L44" s="4">
        <v>0</v>
      </c>
      <c r="M44" s="4">
        <v>0</v>
      </c>
      <c r="N44" s="5">
        <v>4500</v>
      </c>
      <c r="O44" s="5">
        <v>4500</v>
      </c>
      <c r="P44" s="4">
        <v>0</v>
      </c>
      <c r="Q44" s="4">
        <v>538.72</v>
      </c>
      <c r="R44" s="5">
        <v>3961.28</v>
      </c>
      <c r="S44" s="4">
        <v>538.72</v>
      </c>
      <c r="T44" s="5">
        <f t="shared" si="3"/>
        <v>3961.2799999999997</v>
      </c>
    </row>
    <row r="45" spans="1:20" ht="14.25" x14ac:dyDescent="0.2">
      <c r="A45" s="4" t="s">
        <v>22</v>
      </c>
      <c r="B45" s="4" t="s">
        <v>99</v>
      </c>
      <c r="C45" s="4">
        <v>109</v>
      </c>
      <c r="D45" s="4">
        <v>3</v>
      </c>
      <c r="E45" s="4" t="s">
        <v>100</v>
      </c>
      <c r="F45" s="4">
        <v>1</v>
      </c>
      <c r="G45" s="4">
        <v>0</v>
      </c>
      <c r="H45" s="4">
        <v>0</v>
      </c>
      <c r="I45" s="4">
        <v>0</v>
      </c>
      <c r="J45" s="4">
        <f t="shared" si="2"/>
        <v>0</v>
      </c>
      <c r="K45" s="5">
        <v>1071</v>
      </c>
      <c r="L45" s="4">
        <v>0</v>
      </c>
      <c r="M45" s="4">
        <v>0</v>
      </c>
      <c r="N45" s="5">
        <v>1071</v>
      </c>
      <c r="O45" s="4">
        <v>128.22</v>
      </c>
      <c r="P45" s="4">
        <v>942.78</v>
      </c>
      <c r="Q45" s="4">
        <v>128.22</v>
      </c>
      <c r="R45" s="4">
        <v>0</v>
      </c>
      <c r="S45" s="4">
        <v>128.22</v>
      </c>
      <c r="T45" s="5">
        <f t="shared" si="3"/>
        <v>942.78</v>
      </c>
    </row>
    <row r="46" spans="1:20" ht="14.25" x14ac:dyDescent="0.2">
      <c r="A46" s="4" t="s">
        <v>22</v>
      </c>
      <c r="B46" s="4" t="s">
        <v>101</v>
      </c>
      <c r="C46" s="4">
        <v>109</v>
      </c>
      <c r="D46" s="4">
        <v>4</v>
      </c>
      <c r="E46" s="4" t="s">
        <v>102</v>
      </c>
      <c r="F46" s="4">
        <v>1</v>
      </c>
      <c r="G46" s="4">
        <v>0</v>
      </c>
      <c r="H46" s="4">
        <v>0</v>
      </c>
      <c r="I46" s="4">
        <v>0</v>
      </c>
      <c r="J46" s="4">
        <f t="shared" si="2"/>
        <v>0</v>
      </c>
      <c r="K46" s="4">
        <v>382.5</v>
      </c>
      <c r="L46" s="4">
        <v>0</v>
      </c>
      <c r="M46" s="4">
        <v>0</v>
      </c>
      <c r="N46" s="4">
        <v>382.5</v>
      </c>
      <c r="O46" s="4">
        <v>45.79</v>
      </c>
      <c r="P46" s="4">
        <v>336.71</v>
      </c>
      <c r="Q46" s="4">
        <v>45.79</v>
      </c>
      <c r="R46" s="4">
        <v>0</v>
      </c>
      <c r="S46" s="4">
        <v>45.79</v>
      </c>
      <c r="T46" s="5">
        <f t="shared" si="3"/>
        <v>336.71</v>
      </c>
    </row>
    <row r="47" spans="1:20" ht="14.25" x14ac:dyDescent="0.2">
      <c r="A47" s="4" t="s">
        <v>22</v>
      </c>
      <c r="B47" s="4" t="s">
        <v>103</v>
      </c>
      <c r="C47" s="4">
        <v>109</v>
      </c>
      <c r="D47" s="4">
        <v>5</v>
      </c>
      <c r="E47" s="4" t="s">
        <v>104</v>
      </c>
      <c r="F47" s="4">
        <v>1</v>
      </c>
      <c r="G47" s="4">
        <v>0</v>
      </c>
      <c r="H47" s="4">
        <v>0</v>
      </c>
      <c r="I47" s="4">
        <v>0</v>
      </c>
      <c r="J47" s="4">
        <f t="shared" si="2"/>
        <v>0</v>
      </c>
      <c r="K47" s="5">
        <v>1092</v>
      </c>
      <c r="L47" s="4">
        <v>0</v>
      </c>
      <c r="M47" s="4">
        <v>0</v>
      </c>
      <c r="N47" s="5">
        <v>1092</v>
      </c>
      <c r="O47" s="4">
        <v>0</v>
      </c>
      <c r="P47" s="5">
        <v>1092</v>
      </c>
      <c r="Q47" s="4">
        <v>0</v>
      </c>
      <c r="R47" s="4">
        <v>0</v>
      </c>
      <c r="S47" s="4">
        <v>0</v>
      </c>
      <c r="T47" s="5">
        <f t="shared" si="3"/>
        <v>1092</v>
      </c>
    </row>
    <row r="48" spans="1:20" ht="14.25" x14ac:dyDescent="0.2">
      <c r="A48" s="4" t="s">
        <v>22</v>
      </c>
      <c r="B48" s="4" t="s">
        <v>105</v>
      </c>
      <c r="C48" s="4">
        <v>111</v>
      </c>
      <c r="D48" s="4">
        <v>0</v>
      </c>
      <c r="E48" s="4" t="s">
        <v>106</v>
      </c>
      <c r="F48" s="4">
        <v>3</v>
      </c>
      <c r="G48" s="4">
        <v>0</v>
      </c>
      <c r="H48" s="4">
        <v>0</v>
      </c>
      <c r="I48" s="4">
        <v>0</v>
      </c>
      <c r="J48" s="4">
        <f t="shared" si="2"/>
        <v>0</v>
      </c>
      <c r="K48" s="4">
        <v>400</v>
      </c>
      <c r="L48" s="4">
        <v>0</v>
      </c>
      <c r="M48" s="4">
        <v>0</v>
      </c>
      <c r="N48" s="4">
        <v>400</v>
      </c>
      <c r="O48" s="4">
        <v>0</v>
      </c>
      <c r="P48" s="4">
        <v>400</v>
      </c>
      <c r="Q48" s="4">
        <v>0</v>
      </c>
      <c r="R48" s="4">
        <v>0</v>
      </c>
      <c r="S48" s="4">
        <v>0</v>
      </c>
      <c r="T48" s="5">
        <f t="shared" si="3"/>
        <v>400</v>
      </c>
    </row>
    <row r="49" spans="1:20" ht="14.25" x14ac:dyDescent="0.2">
      <c r="A49" s="4" t="s">
        <v>22</v>
      </c>
      <c r="B49" s="4" t="s">
        <v>107</v>
      </c>
      <c r="C49" s="4">
        <v>119</v>
      </c>
      <c r="D49" s="4">
        <v>0</v>
      </c>
      <c r="E49" s="4" t="s">
        <v>108</v>
      </c>
      <c r="F49" s="4">
        <v>1</v>
      </c>
      <c r="G49" s="4">
        <v>0</v>
      </c>
      <c r="H49" s="4">
        <v>0</v>
      </c>
      <c r="I49" s="4">
        <v>0</v>
      </c>
      <c r="J49" s="4">
        <f t="shared" si="2"/>
        <v>0</v>
      </c>
      <c r="K49" s="5">
        <v>1261.0999999999999</v>
      </c>
      <c r="L49" s="4">
        <v>0</v>
      </c>
      <c r="M49" s="4">
        <v>0</v>
      </c>
      <c r="N49" s="5">
        <v>1261.0999999999999</v>
      </c>
      <c r="O49" s="4">
        <v>0</v>
      </c>
      <c r="P49" s="5">
        <v>1261.0999999999999</v>
      </c>
      <c r="Q49" s="4">
        <v>0</v>
      </c>
      <c r="R49" s="4">
        <v>0</v>
      </c>
      <c r="S49" s="4">
        <v>0</v>
      </c>
      <c r="T49" s="5">
        <f t="shared" si="3"/>
        <v>1261.0999999999999</v>
      </c>
    </row>
    <row r="50" spans="1:20" ht="14.25" x14ac:dyDescent="0.2">
      <c r="A50" s="4" t="s">
        <v>22</v>
      </c>
      <c r="B50" s="4" t="s">
        <v>85</v>
      </c>
      <c r="C50" s="4">
        <v>139</v>
      </c>
      <c r="D50" s="4">
        <v>0</v>
      </c>
      <c r="E50" s="4" t="s">
        <v>109</v>
      </c>
      <c r="F50" s="4">
        <v>1</v>
      </c>
      <c r="G50" s="5">
        <v>2712.06</v>
      </c>
      <c r="H50" s="5">
        <v>2712.06</v>
      </c>
      <c r="I50" s="5">
        <v>2077.66</v>
      </c>
      <c r="J50" s="4">
        <f t="shared" si="2"/>
        <v>634.40000000000009</v>
      </c>
      <c r="K50" s="5">
        <v>4110.58</v>
      </c>
      <c r="L50" s="4">
        <v>0</v>
      </c>
      <c r="M50" s="4">
        <v>0</v>
      </c>
      <c r="N50" s="5">
        <v>4110.58</v>
      </c>
      <c r="O50" s="4">
        <v>0</v>
      </c>
      <c r="P50" s="5">
        <v>4110.58</v>
      </c>
      <c r="Q50" s="4">
        <v>0</v>
      </c>
      <c r="R50" s="4">
        <v>0</v>
      </c>
      <c r="S50" s="4">
        <v>0</v>
      </c>
      <c r="T50" s="5">
        <f t="shared" si="3"/>
        <v>4110.58</v>
      </c>
    </row>
    <row r="51" spans="1:20" ht="14.25" x14ac:dyDescent="0.2">
      <c r="A51" s="4" t="s">
        <v>22</v>
      </c>
      <c r="B51" s="4" t="s">
        <v>110</v>
      </c>
      <c r="C51" s="4">
        <v>150</v>
      </c>
      <c r="D51" s="4">
        <v>0</v>
      </c>
      <c r="E51" s="4" t="s">
        <v>36</v>
      </c>
      <c r="F51" s="4">
        <v>1</v>
      </c>
      <c r="G51" s="4">
        <v>0</v>
      </c>
      <c r="H51" s="4">
        <v>0</v>
      </c>
      <c r="I51" s="4">
        <v>0</v>
      </c>
      <c r="J51" s="4">
        <f t="shared" si="2"/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5">
        <f t="shared" si="3"/>
        <v>0</v>
      </c>
    </row>
    <row r="52" spans="1:20" ht="14.25" x14ac:dyDescent="0.2">
      <c r="A52" s="4" t="s">
        <v>22</v>
      </c>
      <c r="B52" s="4" t="s">
        <v>111</v>
      </c>
      <c r="C52" s="4">
        <v>150</v>
      </c>
      <c r="D52" s="4">
        <v>1</v>
      </c>
      <c r="E52" s="4" t="s">
        <v>112</v>
      </c>
      <c r="F52" s="4">
        <v>1</v>
      </c>
      <c r="G52" s="4">
        <v>0</v>
      </c>
      <c r="H52" s="4">
        <v>0</v>
      </c>
      <c r="I52" s="4">
        <v>0</v>
      </c>
      <c r="J52" s="4">
        <f t="shared" si="2"/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5">
        <f t="shared" si="3"/>
        <v>0</v>
      </c>
    </row>
    <row r="53" spans="1:20" ht="14.25" x14ac:dyDescent="0.2">
      <c r="A53" s="4" t="s">
        <v>22</v>
      </c>
      <c r="B53" s="4" t="s">
        <v>113</v>
      </c>
      <c r="C53" s="4">
        <v>150</v>
      </c>
      <c r="D53" s="4">
        <v>2</v>
      </c>
      <c r="E53" s="4" t="s">
        <v>114</v>
      </c>
      <c r="F53" s="4">
        <v>1</v>
      </c>
      <c r="G53" s="4">
        <v>0</v>
      </c>
      <c r="H53" s="4">
        <v>0</v>
      </c>
      <c r="I53" s="4">
        <v>0</v>
      </c>
      <c r="J53" s="4">
        <f t="shared" si="2"/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5">
        <f t="shared" si="3"/>
        <v>0</v>
      </c>
    </row>
    <row r="54" spans="1:20" ht="14.25" x14ac:dyDescent="0.2">
      <c r="A54" s="4" t="s">
        <v>22</v>
      </c>
      <c r="B54" s="4" t="s">
        <v>115</v>
      </c>
      <c r="C54" s="4">
        <v>157</v>
      </c>
      <c r="D54" s="4">
        <v>0</v>
      </c>
      <c r="E54" s="4" t="s">
        <v>116</v>
      </c>
      <c r="F54" s="4">
        <v>2</v>
      </c>
      <c r="G54" s="4">
        <v>686.51</v>
      </c>
      <c r="H54" s="4">
        <v>686.51</v>
      </c>
      <c r="I54" s="4">
        <v>686.51</v>
      </c>
      <c r="J54" s="4">
        <f t="shared" si="2"/>
        <v>0</v>
      </c>
      <c r="K54" s="4">
        <v>720</v>
      </c>
      <c r="L54" s="4">
        <v>0</v>
      </c>
      <c r="M54" s="4">
        <v>0</v>
      </c>
      <c r="N54" s="4">
        <v>720</v>
      </c>
      <c r="O54" s="4">
        <v>0</v>
      </c>
      <c r="P54" s="4">
        <v>720</v>
      </c>
      <c r="Q54" s="4">
        <v>0</v>
      </c>
      <c r="R54" s="4">
        <v>0</v>
      </c>
      <c r="S54" s="4">
        <v>0</v>
      </c>
      <c r="T54" s="5">
        <f t="shared" si="3"/>
        <v>720</v>
      </c>
    </row>
    <row r="55" spans="1:20" ht="14.25" x14ac:dyDescent="0.2">
      <c r="A55" s="4" t="s">
        <v>22</v>
      </c>
      <c r="B55" s="4" t="s">
        <v>117</v>
      </c>
      <c r="C55" s="4">
        <v>160</v>
      </c>
      <c r="D55" s="4">
        <v>0</v>
      </c>
      <c r="E55" s="4" t="s">
        <v>118</v>
      </c>
      <c r="F55" s="4">
        <v>1</v>
      </c>
      <c r="G55" s="4">
        <v>0</v>
      </c>
      <c r="H55" s="4">
        <v>0</v>
      </c>
      <c r="I55" s="4">
        <v>0</v>
      </c>
      <c r="J55" s="4">
        <f t="shared" si="2"/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5">
        <f t="shared" si="3"/>
        <v>0</v>
      </c>
    </row>
    <row r="56" spans="1:20" ht="14.25" x14ac:dyDescent="0.2">
      <c r="A56" s="4" t="s">
        <v>22</v>
      </c>
      <c r="B56" s="4" t="s">
        <v>111</v>
      </c>
      <c r="C56" s="4">
        <v>161</v>
      </c>
      <c r="D56" s="4">
        <v>0</v>
      </c>
      <c r="E56" s="4" t="s">
        <v>119</v>
      </c>
      <c r="F56" s="4">
        <v>1</v>
      </c>
      <c r="G56" s="4">
        <v>0</v>
      </c>
      <c r="H56" s="4">
        <v>0</v>
      </c>
      <c r="I56" s="4">
        <v>0</v>
      </c>
      <c r="J56" s="4">
        <f t="shared" si="2"/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f t="shared" si="3"/>
        <v>0</v>
      </c>
    </row>
    <row r="57" spans="1:20" ht="14.25" x14ac:dyDescent="0.2">
      <c r="A57" s="4" t="s">
        <v>22</v>
      </c>
      <c r="B57" s="4" t="s">
        <v>120</v>
      </c>
      <c r="C57" s="4">
        <v>198</v>
      </c>
      <c r="D57" s="4">
        <v>0</v>
      </c>
      <c r="E57" s="4" t="s">
        <v>121</v>
      </c>
      <c r="F57" s="4">
        <v>2</v>
      </c>
      <c r="G57" s="5">
        <v>1302.96</v>
      </c>
      <c r="H57" s="5">
        <v>1302.96</v>
      </c>
      <c r="I57" s="4">
        <v>800</v>
      </c>
      <c r="J57" s="4">
        <f t="shared" si="2"/>
        <v>502.96000000000004</v>
      </c>
      <c r="K57" s="5">
        <v>6700</v>
      </c>
      <c r="L57" s="5">
        <v>1000</v>
      </c>
      <c r="M57" s="4">
        <v>0</v>
      </c>
      <c r="N57" s="5">
        <v>7700</v>
      </c>
      <c r="O57" s="5">
        <v>6515.3</v>
      </c>
      <c r="P57" s="5">
        <v>1184.7</v>
      </c>
      <c r="Q57" s="5">
        <v>3222.8</v>
      </c>
      <c r="R57" s="5">
        <v>3292.5</v>
      </c>
      <c r="S57" s="5">
        <v>3222.8</v>
      </c>
      <c r="T57" s="5">
        <f t="shared" si="3"/>
        <v>4477.2</v>
      </c>
    </row>
    <row r="58" spans="1:20" ht="14.25" x14ac:dyDescent="0.2">
      <c r="A58" s="4" t="s">
        <v>22</v>
      </c>
      <c r="B58" s="4" t="s">
        <v>122</v>
      </c>
      <c r="C58" s="4">
        <v>200</v>
      </c>
      <c r="D58" s="4">
        <v>0</v>
      </c>
      <c r="E58" s="4" t="s">
        <v>123</v>
      </c>
      <c r="F58" s="4">
        <v>2</v>
      </c>
      <c r="G58" s="5">
        <v>18904.3</v>
      </c>
      <c r="H58" s="5">
        <v>18904.3</v>
      </c>
      <c r="I58" s="4">
        <v>0</v>
      </c>
      <c r="J58" s="4">
        <f t="shared" si="2"/>
        <v>18904.3</v>
      </c>
      <c r="K58" s="5">
        <v>280000</v>
      </c>
      <c r="L58" s="4">
        <v>0</v>
      </c>
      <c r="M58" s="4">
        <v>0</v>
      </c>
      <c r="N58" s="5">
        <v>280000</v>
      </c>
      <c r="O58" s="5">
        <v>126261.27</v>
      </c>
      <c r="P58" s="5">
        <v>153738.73000000001</v>
      </c>
      <c r="Q58" s="5">
        <v>124861.27</v>
      </c>
      <c r="R58" s="5">
        <v>1400</v>
      </c>
      <c r="S58" s="5">
        <v>124861.27</v>
      </c>
      <c r="T58" s="5">
        <f t="shared" si="3"/>
        <v>155138.72999999998</v>
      </c>
    </row>
    <row r="59" spans="1:20" ht="14.25" x14ac:dyDescent="0.2">
      <c r="A59" s="4" t="s">
        <v>22</v>
      </c>
      <c r="B59" s="4" t="s">
        <v>117</v>
      </c>
      <c r="C59" s="4">
        <v>211</v>
      </c>
      <c r="D59" s="4">
        <v>0</v>
      </c>
      <c r="E59" s="4" t="s">
        <v>124</v>
      </c>
      <c r="F59" s="4">
        <v>1</v>
      </c>
      <c r="G59" s="4">
        <v>0</v>
      </c>
      <c r="H59" s="4">
        <v>0</v>
      </c>
      <c r="I59" s="4">
        <v>0</v>
      </c>
      <c r="J59" s="4">
        <f t="shared" si="2"/>
        <v>0</v>
      </c>
      <c r="K59" s="5">
        <v>73016.710000000006</v>
      </c>
      <c r="L59" s="4">
        <v>0</v>
      </c>
      <c r="M59" s="4">
        <v>0</v>
      </c>
      <c r="N59" s="5">
        <v>73016.710000000006</v>
      </c>
      <c r="O59" s="5">
        <v>25889.95</v>
      </c>
      <c r="P59" s="5">
        <v>47126.76</v>
      </c>
      <c r="Q59" s="5">
        <v>25889.95</v>
      </c>
      <c r="R59" s="4">
        <v>0</v>
      </c>
      <c r="S59" s="5">
        <v>25889.95</v>
      </c>
      <c r="T59" s="5">
        <f t="shared" si="3"/>
        <v>47126.760000000009</v>
      </c>
    </row>
    <row r="60" spans="1:20" ht="14.25" x14ac:dyDescent="0.2">
      <c r="A60" s="4" t="s">
        <v>22</v>
      </c>
      <c r="B60" s="4" t="s">
        <v>125</v>
      </c>
      <c r="C60" s="4">
        <v>212</v>
      </c>
      <c r="D60" s="4">
        <v>0</v>
      </c>
      <c r="E60" s="4" t="s">
        <v>126</v>
      </c>
      <c r="F60" s="4">
        <v>1</v>
      </c>
      <c r="G60" s="4">
        <v>0</v>
      </c>
      <c r="H60" s="4">
        <v>0</v>
      </c>
      <c r="I60" s="4">
        <v>0</v>
      </c>
      <c r="J60" s="4">
        <f t="shared" si="2"/>
        <v>0</v>
      </c>
      <c r="K60" s="5">
        <v>22343.23</v>
      </c>
      <c r="L60" s="4">
        <v>0</v>
      </c>
      <c r="M60" s="4">
        <v>0</v>
      </c>
      <c r="N60" s="5">
        <v>22343.23</v>
      </c>
      <c r="O60" s="5">
        <v>8590.17</v>
      </c>
      <c r="P60" s="5">
        <v>13753.06</v>
      </c>
      <c r="Q60" s="5">
        <v>8590.17</v>
      </c>
      <c r="R60" s="4">
        <v>0</v>
      </c>
      <c r="S60" s="5">
        <v>8590.17</v>
      </c>
      <c r="T60" s="5">
        <f t="shared" si="3"/>
        <v>13753.06</v>
      </c>
    </row>
    <row r="61" spans="1:20" ht="14.25" x14ac:dyDescent="0.2">
      <c r="A61" s="4" t="s">
        <v>22</v>
      </c>
      <c r="B61" s="4" t="s">
        <v>127</v>
      </c>
      <c r="C61" s="4">
        <v>214</v>
      </c>
      <c r="D61" s="4">
        <v>0</v>
      </c>
      <c r="E61" s="4" t="s">
        <v>128</v>
      </c>
      <c r="F61" s="4">
        <v>1</v>
      </c>
      <c r="G61" s="4">
        <v>0</v>
      </c>
      <c r="H61" s="4">
        <v>0</v>
      </c>
      <c r="I61" s="4">
        <v>0</v>
      </c>
      <c r="J61" s="4">
        <f t="shared" si="2"/>
        <v>0</v>
      </c>
      <c r="K61" s="5">
        <v>2000</v>
      </c>
      <c r="L61" s="4">
        <v>0</v>
      </c>
      <c r="M61" s="4">
        <v>0</v>
      </c>
      <c r="N61" s="5">
        <v>2000</v>
      </c>
      <c r="O61" s="4">
        <v>586.55999999999995</v>
      </c>
      <c r="P61" s="5">
        <v>1413.44</v>
      </c>
      <c r="Q61" s="4">
        <v>0</v>
      </c>
      <c r="R61" s="4">
        <v>586.55999999999995</v>
      </c>
      <c r="S61" s="4">
        <v>0</v>
      </c>
      <c r="T61" s="5">
        <f t="shared" si="3"/>
        <v>2000</v>
      </c>
    </row>
    <row r="62" spans="1:20" ht="14.25" x14ac:dyDescent="0.2">
      <c r="A62" s="4" t="s">
        <v>22</v>
      </c>
      <c r="B62" s="4" t="s">
        <v>129</v>
      </c>
      <c r="C62" s="4">
        <v>215</v>
      </c>
      <c r="D62" s="4">
        <v>0</v>
      </c>
      <c r="E62" s="4" t="s">
        <v>130</v>
      </c>
      <c r="F62" s="4">
        <v>2</v>
      </c>
      <c r="G62" s="4">
        <v>0</v>
      </c>
      <c r="H62" s="4">
        <v>0</v>
      </c>
      <c r="I62" s="4">
        <v>0</v>
      </c>
      <c r="J62" s="4">
        <f t="shared" si="2"/>
        <v>0</v>
      </c>
      <c r="K62" s="4">
        <v>0</v>
      </c>
      <c r="L62" s="5">
        <v>15000</v>
      </c>
      <c r="M62" s="4">
        <v>0</v>
      </c>
      <c r="N62" s="5">
        <v>15000</v>
      </c>
      <c r="O62" s="4">
        <v>600</v>
      </c>
      <c r="P62" s="5">
        <v>14400</v>
      </c>
      <c r="Q62" s="4">
        <v>0</v>
      </c>
      <c r="R62" s="4">
        <v>600</v>
      </c>
      <c r="S62" s="4">
        <v>0</v>
      </c>
      <c r="T62" s="5">
        <f t="shared" si="3"/>
        <v>15000</v>
      </c>
    </row>
    <row r="63" spans="1:20" ht="14.25" x14ac:dyDescent="0.2">
      <c r="A63" s="4" t="s">
        <v>22</v>
      </c>
      <c r="B63" s="4" t="s">
        <v>131</v>
      </c>
      <c r="C63" s="4">
        <v>216</v>
      </c>
      <c r="D63" s="4">
        <v>0</v>
      </c>
      <c r="E63" s="4" t="s">
        <v>132</v>
      </c>
      <c r="F63" s="4">
        <v>2</v>
      </c>
      <c r="G63" s="4">
        <v>0</v>
      </c>
      <c r="H63" s="4">
        <v>0</v>
      </c>
      <c r="I63" s="4">
        <v>0</v>
      </c>
      <c r="J63" s="4">
        <f t="shared" si="2"/>
        <v>0</v>
      </c>
      <c r="K63" s="4">
        <v>0</v>
      </c>
      <c r="L63" s="5">
        <v>15000</v>
      </c>
      <c r="M63" s="4">
        <v>0</v>
      </c>
      <c r="N63" s="5">
        <v>15000</v>
      </c>
      <c r="O63" s="5">
        <v>9861</v>
      </c>
      <c r="P63" s="5">
        <v>5139</v>
      </c>
      <c r="Q63" s="5">
        <v>8186</v>
      </c>
      <c r="R63" s="5">
        <v>1675</v>
      </c>
      <c r="S63" s="5">
        <v>8186</v>
      </c>
      <c r="T63" s="5">
        <f t="shared" si="3"/>
        <v>6814</v>
      </c>
    </row>
    <row r="64" spans="1:20" ht="14.25" x14ac:dyDescent="0.2">
      <c r="A64" s="4" t="s">
        <v>22</v>
      </c>
      <c r="B64" s="4" t="s">
        <v>133</v>
      </c>
      <c r="C64" s="4">
        <v>221</v>
      </c>
      <c r="D64" s="4">
        <v>0</v>
      </c>
      <c r="E64" s="4" t="s">
        <v>134</v>
      </c>
      <c r="F64" s="4">
        <v>1</v>
      </c>
      <c r="G64" s="4">
        <v>0</v>
      </c>
      <c r="H64" s="4">
        <v>0</v>
      </c>
      <c r="I64" s="4">
        <v>0</v>
      </c>
      <c r="J64" s="4">
        <f t="shared" si="2"/>
        <v>0</v>
      </c>
      <c r="K64" s="5">
        <v>7672.34</v>
      </c>
      <c r="L64" s="4">
        <v>0</v>
      </c>
      <c r="M64" s="4">
        <v>0</v>
      </c>
      <c r="N64" s="5">
        <v>7672.34</v>
      </c>
      <c r="O64" s="5">
        <v>4064.06</v>
      </c>
      <c r="P64" s="5">
        <v>3608.28</v>
      </c>
      <c r="Q64" s="5">
        <v>4064.06</v>
      </c>
      <c r="R64" s="4">
        <v>0</v>
      </c>
      <c r="S64" s="5">
        <v>4064.06</v>
      </c>
      <c r="T64" s="5">
        <f t="shared" si="3"/>
        <v>3608.28</v>
      </c>
    </row>
    <row r="65" spans="1:20" ht="14.25" x14ac:dyDescent="0.2">
      <c r="A65" s="4" t="s">
        <v>22</v>
      </c>
      <c r="B65" s="4" t="s">
        <v>101</v>
      </c>
      <c r="C65" s="4">
        <v>226</v>
      </c>
      <c r="D65" s="4">
        <v>2</v>
      </c>
      <c r="E65" s="4" t="s">
        <v>135</v>
      </c>
      <c r="F65" s="4">
        <v>1</v>
      </c>
      <c r="G65" s="4">
        <v>0</v>
      </c>
      <c r="H65" s="4">
        <v>0</v>
      </c>
      <c r="I65" s="4">
        <v>0</v>
      </c>
      <c r="J65" s="4">
        <f t="shared" si="2"/>
        <v>0</v>
      </c>
      <c r="K65" s="4">
        <v>652.12</v>
      </c>
      <c r="L65" s="4">
        <v>0</v>
      </c>
      <c r="M65" s="4">
        <v>0</v>
      </c>
      <c r="N65" s="4">
        <v>652.12</v>
      </c>
      <c r="O65" s="4">
        <v>352.24</v>
      </c>
      <c r="P65" s="4">
        <v>299.88</v>
      </c>
      <c r="Q65" s="4">
        <v>352.24</v>
      </c>
      <c r="R65" s="4">
        <v>0</v>
      </c>
      <c r="S65" s="4">
        <v>352.24</v>
      </c>
      <c r="T65" s="5">
        <f t="shared" si="3"/>
        <v>299.88</v>
      </c>
    </row>
    <row r="66" spans="1:20" ht="14.25" x14ac:dyDescent="0.2">
      <c r="A66" s="4" t="s">
        <v>22</v>
      </c>
      <c r="B66" s="4" t="s">
        <v>99</v>
      </c>
      <c r="C66" s="4">
        <v>227</v>
      </c>
      <c r="D66" s="4">
        <v>0</v>
      </c>
      <c r="E66" s="4" t="s">
        <v>136</v>
      </c>
      <c r="F66" s="4">
        <v>1</v>
      </c>
      <c r="G66" s="4">
        <v>0</v>
      </c>
      <c r="H66" s="4">
        <v>0</v>
      </c>
      <c r="I66" s="4">
        <v>0</v>
      </c>
      <c r="J66" s="4">
        <f t="shared" si="2"/>
        <v>0</v>
      </c>
      <c r="K66" s="5">
        <v>2223.69</v>
      </c>
      <c r="L66" s="4">
        <v>0</v>
      </c>
      <c r="M66" s="4">
        <v>0</v>
      </c>
      <c r="N66" s="5">
        <v>2223.69</v>
      </c>
      <c r="O66" s="5">
        <v>1276.1300000000001</v>
      </c>
      <c r="P66" s="4">
        <v>947.56</v>
      </c>
      <c r="Q66" s="5">
        <v>1276.1300000000001</v>
      </c>
      <c r="R66" s="4">
        <v>0</v>
      </c>
      <c r="S66" s="5">
        <v>1276.1300000000001</v>
      </c>
      <c r="T66" s="5">
        <f t="shared" si="3"/>
        <v>947.56</v>
      </c>
    </row>
    <row r="67" spans="1:20" ht="14.25" x14ac:dyDescent="0.2">
      <c r="A67" s="4" t="s">
        <v>22</v>
      </c>
      <c r="B67" s="4" t="s">
        <v>57</v>
      </c>
      <c r="C67" s="4">
        <v>234</v>
      </c>
      <c r="D67" s="4">
        <v>0</v>
      </c>
      <c r="E67" s="4" t="s">
        <v>137</v>
      </c>
      <c r="F67" s="4">
        <v>1</v>
      </c>
      <c r="G67" s="4">
        <v>136.80000000000001</v>
      </c>
      <c r="H67" s="4">
        <v>136.80000000000001</v>
      </c>
      <c r="I67" s="4">
        <v>136.80000000000001</v>
      </c>
      <c r="J67" s="4">
        <f t="shared" ref="J67:J98" si="4">G67-I67</f>
        <v>0</v>
      </c>
      <c r="K67" s="5">
        <v>1800</v>
      </c>
      <c r="L67" s="4">
        <v>0</v>
      </c>
      <c r="M67" s="4">
        <v>0</v>
      </c>
      <c r="N67" s="5">
        <v>1800</v>
      </c>
      <c r="O67" s="4">
        <v>894.24</v>
      </c>
      <c r="P67" s="4">
        <v>905.76</v>
      </c>
      <c r="Q67" s="4">
        <v>894.24</v>
      </c>
      <c r="R67" s="4">
        <v>0</v>
      </c>
      <c r="S67" s="4">
        <v>894.24</v>
      </c>
      <c r="T67" s="5">
        <f t="shared" ref="T67:T98" si="5">N67-S67</f>
        <v>905.76</v>
      </c>
    </row>
    <row r="68" spans="1:20" ht="14.25" x14ac:dyDescent="0.2">
      <c r="A68" s="4" t="s">
        <v>22</v>
      </c>
      <c r="B68" s="4" t="s">
        <v>138</v>
      </c>
      <c r="C68" s="4">
        <v>244</v>
      </c>
      <c r="D68" s="4">
        <v>0</v>
      </c>
      <c r="E68" s="4" t="s">
        <v>139</v>
      </c>
      <c r="F68" s="4">
        <v>3</v>
      </c>
      <c r="G68" s="4">
        <v>0</v>
      </c>
      <c r="H68" s="4">
        <v>0</v>
      </c>
      <c r="I68" s="4">
        <v>0</v>
      </c>
      <c r="J68" s="4">
        <f t="shared" si="4"/>
        <v>0</v>
      </c>
      <c r="K68" s="5">
        <v>1000</v>
      </c>
      <c r="L68" s="4">
        <v>0</v>
      </c>
      <c r="M68" s="4">
        <v>0</v>
      </c>
      <c r="N68" s="5">
        <v>1000</v>
      </c>
      <c r="O68" s="4">
        <v>296.24</v>
      </c>
      <c r="P68" s="4">
        <v>703.76</v>
      </c>
      <c r="Q68" s="4">
        <v>296.24</v>
      </c>
      <c r="R68" s="4">
        <v>0</v>
      </c>
      <c r="S68" s="4">
        <v>296.24</v>
      </c>
      <c r="T68" s="5">
        <f t="shared" si="5"/>
        <v>703.76</v>
      </c>
    </row>
    <row r="69" spans="1:20" ht="14.25" x14ac:dyDescent="0.2">
      <c r="A69" s="4" t="s">
        <v>22</v>
      </c>
      <c r="B69" s="4" t="s">
        <v>140</v>
      </c>
      <c r="C69" s="4">
        <v>340</v>
      </c>
      <c r="D69" s="4">
        <v>10</v>
      </c>
      <c r="E69" s="4" t="s">
        <v>141</v>
      </c>
      <c r="F69" s="4">
        <v>2</v>
      </c>
      <c r="G69" s="5">
        <v>10550.24</v>
      </c>
      <c r="H69" s="5">
        <v>10550.24</v>
      </c>
      <c r="I69" s="4">
        <v>114.13</v>
      </c>
      <c r="J69" s="4">
        <f t="shared" si="4"/>
        <v>10436.11</v>
      </c>
      <c r="K69" s="5">
        <v>4500</v>
      </c>
      <c r="L69" s="4">
        <v>0</v>
      </c>
      <c r="M69" s="4">
        <v>0</v>
      </c>
      <c r="N69" s="5">
        <v>4500</v>
      </c>
      <c r="O69" s="5">
        <v>4500</v>
      </c>
      <c r="P69" s="4">
        <v>0</v>
      </c>
      <c r="Q69" s="5">
        <v>3533.09</v>
      </c>
      <c r="R69" s="4">
        <v>966.91</v>
      </c>
      <c r="S69" s="5">
        <v>3533.09</v>
      </c>
      <c r="T69" s="5">
        <f t="shared" si="5"/>
        <v>966.90999999999985</v>
      </c>
    </row>
    <row r="70" spans="1:20" ht="14.25" x14ac:dyDescent="0.2">
      <c r="A70" s="4" t="s">
        <v>22</v>
      </c>
      <c r="B70" s="4" t="s">
        <v>73</v>
      </c>
      <c r="C70" s="4">
        <v>340</v>
      </c>
      <c r="D70" s="4">
        <v>12</v>
      </c>
      <c r="E70" s="4" t="s">
        <v>142</v>
      </c>
      <c r="F70" s="4">
        <v>2</v>
      </c>
      <c r="G70" s="4">
        <v>382.18</v>
      </c>
      <c r="H70" s="4">
        <v>382.18</v>
      </c>
      <c r="I70" s="4">
        <v>382.18</v>
      </c>
      <c r="J70" s="4">
        <f t="shared" si="4"/>
        <v>0</v>
      </c>
      <c r="K70" s="4">
        <v>0</v>
      </c>
      <c r="L70" s="5">
        <v>1000</v>
      </c>
      <c r="M70" s="4">
        <v>0</v>
      </c>
      <c r="N70" s="5">
        <v>1000</v>
      </c>
      <c r="O70" s="4">
        <v>0</v>
      </c>
      <c r="P70" s="5">
        <v>1000</v>
      </c>
      <c r="Q70" s="4">
        <v>0</v>
      </c>
      <c r="R70" s="4">
        <v>0</v>
      </c>
      <c r="S70" s="4">
        <v>0</v>
      </c>
      <c r="T70" s="5">
        <f t="shared" si="5"/>
        <v>1000</v>
      </c>
    </row>
    <row r="71" spans="1:20" ht="14.25" x14ac:dyDescent="0.2">
      <c r="A71" s="4" t="s">
        <v>22</v>
      </c>
      <c r="B71" s="4" t="s">
        <v>143</v>
      </c>
      <c r="C71" s="4">
        <v>344</v>
      </c>
      <c r="D71" s="4">
        <v>0</v>
      </c>
      <c r="E71" s="4" t="s">
        <v>144</v>
      </c>
      <c r="F71" s="4">
        <v>3</v>
      </c>
      <c r="G71" s="4">
        <v>0</v>
      </c>
      <c r="H71" s="4">
        <v>0</v>
      </c>
      <c r="I71" s="4">
        <v>0</v>
      </c>
      <c r="J71" s="4">
        <f t="shared" si="4"/>
        <v>0</v>
      </c>
      <c r="K71" s="5">
        <v>25000</v>
      </c>
      <c r="L71" s="4">
        <v>0</v>
      </c>
      <c r="M71" s="4">
        <v>0</v>
      </c>
      <c r="N71" s="5">
        <v>25000</v>
      </c>
      <c r="O71" s="4">
        <v>0</v>
      </c>
      <c r="P71" s="5">
        <v>25000</v>
      </c>
      <c r="Q71" s="4">
        <v>0</v>
      </c>
      <c r="R71" s="4">
        <v>0</v>
      </c>
      <c r="S71" s="4">
        <v>0</v>
      </c>
      <c r="T71" s="5">
        <f t="shared" si="5"/>
        <v>25000</v>
      </c>
    </row>
    <row r="72" spans="1:20" ht="14.25" x14ac:dyDescent="0.2">
      <c r="A72" s="4" t="s">
        <v>22</v>
      </c>
      <c r="B72" s="4" t="s">
        <v>145</v>
      </c>
      <c r="C72" s="4">
        <v>356</v>
      </c>
      <c r="D72" s="4">
        <v>0</v>
      </c>
      <c r="E72" s="4" t="s">
        <v>146</v>
      </c>
      <c r="F72" s="4">
        <v>1</v>
      </c>
      <c r="G72" s="4">
        <v>246.58</v>
      </c>
      <c r="H72" s="4">
        <v>246.58</v>
      </c>
      <c r="I72" s="4">
        <v>246.58</v>
      </c>
      <c r="J72" s="4">
        <f t="shared" si="4"/>
        <v>0</v>
      </c>
      <c r="K72" s="5">
        <v>3244.16</v>
      </c>
      <c r="L72" s="4">
        <v>0</v>
      </c>
      <c r="M72" s="4">
        <v>0</v>
      </c>
      <c r="N72" s="5">
        <v>3244.16</v>
      </c>
      <c r="O72" s="4">
        <v>346.5</v>
      </c>
      <c r="P72" s="5">
        <v>2897.66</v>
      </c>
      <c r="Q72" s="4">
        <v>272.5</v>
      </c>
      <c r="R72" s="4">
        <v>74</v>
      </c>
      <c r="S72" s="4">
        <v>272.5</v>
      </c>
      <c r="T72" s="5">
        <f t="shared" si="5"/>
        <v>2971.66</v>
      </c>
    </row>
    <row r="73" spans="1:20" ht="14.25" x14ac:dyDescent="0.2">
      <c r="A73" s="4" t="s">
        <v>22</v>
      </c>
      <c r="B73" s="4" t="s">
        <v>147</v>
      </c>
      <c r="C73" s="4">
        <v>380</v>
      </c>
      <c r="D73" s="4">
        <v>0</v>
      </c>
      <c r="E73" s="4" t="s">
        <v>148</v>
      </c>
      <c r="F73" s="4">
        <v>1</v>
      </c>
      <c r="G73" s="4">
        <v>0</v>
      </c>
      <c r="H73" s="4">
        <v>0</v>
      </c>
      <c r="I73" s="4">
        <v>0</v>
      </c>
      <c r="J73" s="4">
        <f t="shared" si="4"/>
        <v>0</v>
      </c>
      <c r="K73" s="5">
        <v>4478.5600000000004</v>
      </c>
      <c r="L73" s="4">
        <v>0</v>
      </c>
      <c r="M73" s="4">
        <v>0</v>
      </c>
      <c r="N73" s="5">
        <v>4478.5600000000004</v>
      </c>
      <c r="O73" s="4">
        <v>0</v>
      </c>
      <c r="P73" s="5">
        <v>4478.5600000000004</v>
      </c>
      <c r="Q73" s="4">
        <v>0</v>
      </c>
      <c r="R73" s="4">
        <v>0</v>
      </c>
      <c r="S73" s="4">
        <v>0</v>
      </c>
      <c r="T73" s="5">
        <f t="shared" si="5"/>
        <v>4478.5600000000004</v>
      </c>
    </row>
    <row r="74" spans="1:20" ht="14.25" x14ac:dyDescent="0.2">
      <c r="A74" s="4" t="s">
        <v>22</v>
      </c>
      <c r="B74" s="4" t="s">
        <v>149</v>
      </c>
      <c r="C74" s="4">
        <v>380</v>
      </c>
      <c r="D74" s="4">
        <v>1</v>
      </c>
      <c r="E74" s="4" t="s">
        <v>150</v>
      </c>
      <c r="F74" s="4">
        <v>1</v>
      </c>
      <c r="G74" s="4">
        <v>0</v>
      </c>
      <c r="H74" s="4">
        <v>0</v>
      </c>
      <c r="I74" s="4">
        <v>0</v>
      </c>
      <c r="J74" s="4">
        <f t="shared" si="4"/>
        <v>0</v>
      </c>
      <c r="K74" s="5">
        <v>1370.25</v>
      </c>
      <c r="L74" s="4">
        <v>0</v>
      </c>
      <c r="M74" s="4">
        <v>0</v>
      </c>
      <c r="N74" s="5">
        <v>1370.25</v>
      </c>
      <c r="O74" s="4">
        <v>0</v>
      </c>
      <c r="P74" s="5">
        <v>1370.25</v>
      </c>
      <c r="Q74" s="4">
        <v>0</v>
      </c>
      <c r="R74" s="4">
        <v>0</v>
      </c>
      <c r="S74" s="4">
        <v>0</v>
      </c>
      <c r="T74" s="5">
        <f t="shared" si="5"/>
        <v>1370.25</v>
      </c>
    </row>
    <row r="75" spans="1:20" ht="14.25" x14ac:dyDescent="0.2">
      <c r="A75" s="4" t="s">
        <v>22</v>
      </c>
      <c r="B75" s="4" t="s">
        <v>151</v>
      </c>
      <c r="C75" s="4">
        <v>380</v>
      </c>
      <c r="D75" s="4">
        <v>3</v>
      </c>
      <c r="E75" s="4" t="s">
        <v>152</v>
      </c>
      <c r="F75" s="4">
        <v>1</v>
      </c>
      <c r="G75" s="4">
        <v>0</v>
      </c>
      <c r="H75" s="4">
        <v>0</v>
      </c>
      <c r="I75" s="4">
        <v>0</v>
      </c>
      <c r="J75" s="4">
        <f t="shared" si="4"/>
        <v>0</v>
      </c>
      <c r="K75" s="4">
        <v>380.72</v>
      </c>
      <c r="L75" s="4">
        <v>0</v>
      </c>
      <c r="M75" s="4">
        <v>0</v>
      </c>
      <c r="N75" s="4">
        <v>380.72</v>
      </c>
      <c r="O75" s="4">
        <v>0</v>
      </c>
      <c r="P75" s="4">
        <v>380.72</v>
      </c>
      <c r="Q75" s="4">
        <v>0</v>
      </c>
      <c r="R75" s="4">
        <v>0</v>
      </c>
      <c r="S75" s="4">
        <v>0</v>
      </c>
      <c r="T75" s="5">
        <f t="shared" si="5"/>
        <v>380.72</v>
      </c>
    </row>
    <row r="76" spans="1:20" ht="14.25" x14ac:dyDescent="0.2">
      <c r="A76" s="4" t="s">
        <v>22</v>
      </c>
      <c r="B76" s="4" t="s">
        <v>153</v>
      </c>
      <c r="C76" s="4">
        <v>384</v>
      </c>
      <c r="D76" s="4">
        <v>1</v>
      </c>
      <c r="E76" s="4" t="s">
        <v>154</v>
      </c>
      <c r="F76" s="4">
        <v>1</v>
      </c>
      <c r="G76" s="5">
        <v>11767.17</v>
      </c>
      <c r="H76" s="5">
        <v>11767.17</v>
      </c>
      <c r="I76" s="5">
        <v>11767.17</v>
      </c>
      <c r="J76" s="4">
        <f t="shared" si="4"/>
        <v>0</v>
      </c>
      <c r="K76" s="5">
        <v>16000</v>
      </c>
      <c r="L76" s="5">
        <v>2049.71</v>
      </c>
      <c r="M76" s="4">
        <v>0</v>
      </c>
      <c r="N76" s="5">
        <v>18049.71</v>
      </c>
      <c r="O76" s="5">
        <v>3027.85</v>
      </c>
      <c r="P76" s="5">
        <v>15021.86</v>
      </c>
      <c r="Q76" s="5">
        <v>1555.5</v>
      </c>
      <c r="R76" s="5">
        <v>1472.35</v>
      </c>
      <c r="S76" s="5">
        <v>1555.5</v>
      </c>
      <c r="T76" s="5">
        <f t="shared" si="5"/>
        <v>16494.21</v>
      </c>
    </row>
    <row r="77" spans="1:20" ht="14.25" x14ac:dyDescent="0.2">
      <c r="A77" s="4" t="s">
        <v>22</v>
      </c>
      <c r="B77" s="4" t="s">
        <v>155</v>
      </c>
      <c r="C77" s="4">
        <v>500</v>
      </c>
      <c r="D77" s="4">
        <v>0</v>
      </c>
      <c r="E77" s="4" t="s">
        <v>156</v>
      </c>
      <c r="F77" s="4">
        <v>1</v>
      </c>
      <c r="G77" s="4">
        <v>0</v>
      </c>
      <c r="H77" s="4">
        <v>0</v>
      </c>
      <c r="I77" s="4">
        <v>0</v>
      </c>
      <c r="J77" s="4">
        <f t="shared" si="4"/>
        <v>0</v>
      </c>
      <c r="K77" s="5">
        <v>27598.95</v>
      </c>
      <c r="L77" s="4">
        <v>0</v>
      </c>
      <c r="M77" s="4">
        <v>0</v>
      </c>
      <c r="N77" s="5">
        <v>27598.95</v>
      </c>
      <c r="O77" s="5">
        <v>14935.48</v>
      </c>
      <c r="P77" s="5">
        <v>12663.47</v>
      </c>
      <c r="Q77" s="5">
        <v>14935.48</v>
      </c>
      <c r="R77" s="4">
        <v>0</v>
      </c>
      <c r="S77" s="5">
        <v>14935.48</v>
      </c>
      <c r="T77" s="5">
        <f t="shared" si="5"/>
        <v>12663.470000000001</v>
      </c>
    </row>
    <row r="78" spans="1:20" ht="14.25" x14ac:dyDescent="0.2">
      <c r="A78" s="4" t="s">
        <v>22</v>
      </c>
      <c r="B78" s="4" t="s">
        <v>157</v>
      </c>
      <c r="C78" s="4">
        <v>503</v>
      </c>
      <c r="D78" s="4">
        <v>0</v>
      </c>
      <c r="E78" s="4" t="s">
        <v>158</v>
      </c>
      <c r="F78" s="4">
        <v>2</v>
      </c>
      <c r="G78" s="5">
        <v>1591.04</v>
      </c>
      <c r="H78" s="5">
        <v>1591.04</v>
      </c>
      <c r="I78" s="5">
        <v>1589.7</v>
      </c>
      <c r="J78" s="4">
        <f t="shared" si="4"/>
        <v>1.3399999999999181</v>
      </c>
      <c r="K78" s="4">
        <v>700</v>
      </c>
      <c r="L78" s="4">
        <v>0</v>
      </c>
      <c r="M78" s="4">
        <v>0</v>
      </c>
      <c r="N78" s="4">
        <v>700</v>
      </c>
      <c r="O78" s="4">
        <v>0</v>
      </c>
      <c r="P78" s="4">
        <v>700</v>
      </c>
      <c r="Q78" s="4">
        <v>0</v>
      </c>
      <c r="R78" s="4">
        <v>0</v>
      </c>
      <c r="S78" s="4">
        <v>0</v>
      </c>
      <c r="T78" s="5">
        <f t="shared" si="5"/>
        <v>700</v>
      </c>
    </row>
    <row r="79" spans="1:20" ht="14.25" x14ac:dyDescent="0.2">
      <c r="A79" s="4" t="s">
        <v>22</v>
      </c>
      <c r="B79" s="4" t="s">
        <v>159</v>
      </c>
      <c r="C79" s="4">
        <v>508</v>
      </c>
      <c r="D79" s="4">
        <v>0</v>
      </c>
      <c r="E79" s="4" t="s">
        <v>42</v>
      </c>
      <c r="F79" s="4">
        <v>1</v>
      </c>
      <c r="G79" s="4">
        <v>0</v>
      </c>
      <c r="H79" s="4">
        <v>0</v>
      </c>
      <c r="I79" s="4">
        <v>0</v>
      </c>
      <c r="J79" s="4">
        <f t="shared" si="4"/>
        <v>0</v>
      </c>
      <c r="K79" s="5">
        <v>1098.5999999999999</v>
      </c>
      <c r="L79" s="4">
        <v>0</v>
      </c>
      <c r="M79" s="4">
        <v>0</v>
      </c>
      <c r="N79" s="5">
        <v>1098.5999999999999</v>
      </c>
      <c r="O79" s="4">
        <v>898.33</v>
      </c>
      <c r="P79" s="4">
        <v>200.27</v>
      </c>
      <c r="Q79" s="4">
        <v>898.33</v>
      </c>
      <c r="R79" s="4">
        <v>0</v>
      </c>
      <c r="S79" s="4">
        <v>898.33</v>
      </c>
      <c r="T79" s="5">
        <f t="shared" si="5"/>
        <v>200.26999999999987</v>
      </c>
    </row>
    <row r="80" spans="1:20" ht="14.25" x14ac:dyDescent="0.2">
      <c r="A80" s="4" t="s">
        <v>22</v>
      </c>
      <c r="B80" s="4" t="s">
        <v>160</v>
      </c>
      <c r="C80" s="4">
        <v>508</v>
      </c>
      <c r="D80" s="4">
        <v>1</v>
      </c>
      <c r="E80" s="4" t="s">
        <v>45</v>
      </c>
      <c r="F80" s="4">
        <v>1</v>
      </c>
      <c r="G80" s="4">
        <v>0</v>
      </c>
      <c r="H80" s="4">
        <v>0</v>
      </c>
      <c r="I80" s="4">
        <v>0</v>
      </c>
      <c r="J80" s="4">
        <f t="shared" si="4"/>
        <v>0</v>
      </c>
      <c r="K80" s="5">
        <v>2345.92</v>
      </c>
      <c r="L80" s="4">
        <v>0</v>
      </c>
      <c r="M80" s="4">
        <v>0</v>
      </c>
      <c r="N80" s="5">
        <v>2345.92</v>
      </c>
      <c r="O80" s="5">
        <v>1269.52</v>
      </c>
      <c r="P80" s="5">
        <v>1076.4000000000001</v>
      </c>
      <c r="Q80" s="5">
        <v>1269.52</v>
      </c>
      <c r="R80" s="4">
        <v>0</v>
      </c>
      <c r="S80" s="5">
        <v>1269.52</v>
      </c>
      <c r="T80" s="5">
        <f t="shared" si="5"/>
        <v>1076.4000000000001</v>
      </c>
    </row>
    <row r="81" spans="1:20" ht="14.25" x14ac:dyDescent="0.2">
      <c r="A81" s="4" t="s">
        <v>22</v>
      </c>
      <c r="B81" s="4" t="s">
        <v>160</v>
      </c>
      <c r="C81" s="4">
        <v>508</v>
      </c>
      <c r="D81" s="4">
        <v>8</v>
      </c>
      <c r="E81" s="4" t="s">
        <v>161</v>
      </c>
      <c r="F81" s="4">
        <v>1</v>
      </c>
      <c r="G81" s="4">
        <v>0</v>
      </c>
      <c r="H81" s="4">
        <v>0</v>
      </c>
      <c r="I81" s="4">
        <v>0</v>
      </c>
      <c r="J81" s="4">
        <f t="shared" si="4"/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5">
        <f t="shared" si="5"/>
        <v>0</v>
      </c>
    </row>
    <row r="82" spans="1:20" ht="14.25" x14ac:dyDescent="0.2">
      <c r="A82" s="4" t="s">
        <v>22</v>
      </c>
      <c r="B82" s="4" t="s">
        <v>162</v>
      </c>
      <c r="C82" s="4">
        <v>648</v>
      </c>
      <c r="D82" s="4">
        <v>1</v>
      </c>
      <c r="E82" s="4" t="s">
        <v>163</v>
      </c>
      <c r="F82" s="4">
        <v>1</v>
      </c>
      <c r="G82" s="4">
        <v>69.400000000000006</v>
      </c>
      <c r="H82" s="4">
        <v>69.400000000000006</v>
      </c>
      <c r="I82" s="4">
        <v>69.400000000000006</v>
      </c>
      <c r="J82" s="4">
        <f t="shared" si="4"/>
        <v>0</v>
      </c>
      <c r="K82" s="5">
        <v>1150</v>
      </c>
      <c r="L82" s="4">
        <v>0</v>
      </c>
      <c r="M82" s="4">
        <v>0</v>
      </c>
      <c r="N82" s="5">
        <v>1150</v>
      </c>
      <c r="O82" s="5">
        <v>1150</v>
      </c>
      <c r="P82" s="4">
        <v>0</v>
      </c>
      <c r="Q82" s="4">
        <v>706.62</v>
      </c>
      <c r="R82" s="4">
        <v>443.38</v>
      </c>
      <c r="S82" s="4">
        <v>706.62</v>
      </c>
      <c r="T82" s="5">
        <f t="shared" si="5"/>
        <v>443.38</v>
      </c>
    </row>
    <row r="83" spans="1:20" ht="14.25" x14ac:dyDescent="0.2">
      <c r="A83" s="4" t="s">
        <v>22</v>
      </c>
      <c r="B83" s="4" t="s">
        <v>164</v>
      </c>
      <c r="C83" s="4">
        <v>648</v>
      </c>
      <c r="D83" s="4">
        <v>2</v>
      </c>
      <c r="E83" s="4" t="s">
        <v>165</v>
      </c>
      <c r="F83" s="4">
        <v>2</v>
      </c>
      <c r="G83" s="4">
        <v>97.6</v>
      </c>
      <c r="H83" s="4">
        <v>97.6</v>
      </c>
      <c r="I83" s="4">
        <v>97.6</v>
      </c>
      <c r="J83" s="4">
        <f t="shared" si="4"/>
        <v>0</v>
      </c>
      <c r="K83" s="5">
        <v>1300</v>
      </c>
      <c r="L83" s="4">
        <v>0</v>
      </c>
      <c r="M83" s="4">
        <v>0</v>
      </c>
      <c r="N83" s="5">
        <v>1300</v>
      </c>
      <c r="O83" s="4">
        <v>0</v>
      </c>
      <c r="P83" s="5">
        <v>1300</v>
      </c>
      <c r="Q83" s="4">
        <v>0</v>
      </c>
      <c r="R83" s="4">
        <v>0</v>
      </c>
      <c r="S83" s="4">
        <v>0</v>
      </c>
      <c r="T83" s="5">
        <f t="shared" si="5"/>
        <v>1300</v>
      </c>
    </row>
    <row r="84" spans="1:20" ht="14.25" x14ac:dyDescent="0.2">
      <c r="A84" s="4" t="s">
        <v>22</v>
      </c>
      <c r="B84" s="4" t="s">
        <v>166</v>
      </c>
      <c r="C84" s="4">
        <v>650</v>
      </c>
      <c r="D84" s="4">
        <v>0</v>
      </c>
      <c r="E84" s="4" t="s">
        <v>167</v>
      </c>
      <c r="F84" s="4">
        <v>2</v>
      </c>
      <c r="G84" s="5">
        <v>2420.5500000000002</v>
      </c>
      <c r="H84" s="5">
        <v>2420.5500000000002</v>
      </c>
      <c r="I84" s="5">
        <v>2420.5500000000002</v>
      </c>
      <c r="J84" s="4">
        <f t="shared" si="4"/>
        <v>0</v>
      </c>
      <c r="K84" s="5">
        <v>6500</v>
      </c>
      <c r="L84" s="4">
        <v>0</v>
      </c>
      <c r="M84" s="4">
        <v>0</v>
      </c>
      <c r="N84" s="5">
        <v>6500</v>
      </c>
      <c r="O84" s="5">
        <v>6500</v>
      </c>
      <c r="P84" s="4">
        <v>0</v>
      </c>
      <c r="Q84" s="5">
        <v>1690.14</v>
      </c>
      <c r="R84" s="5">
        <v>4809.8599999999997</v>
      </c>
      <c r="S84" s="5">
        <v>1690.14</v>
      </c>
      <c r="T84" s="5">
        <f t="shared" si="5"/>
        <v>4809.8599999999997</v>
      </c>
    </row>
    <row r="85" spans="1:20" ht="14.25" x14ac:dyDescent="0.2">
      <c r="A85" s="4" t="s">
        <v>22</v>
      </c>
      <c r="B85" s="4" t="s">
        <v>168</v>
      </c>
      <c r="C85" s="4">
        <v>690</v>
      </c>
      <c r="D85" s="4">
        <v>0</v>
      </c>
      <c r="E85" s="4" t="s">
        <v>169</v>
      </c>
      <c r="F85" s="4">
        <v>3</v>
      </c>
      <c r="G85" s="5">
        <v>13638.95</v>
      </c>
      <c r="H85" s="5">
        <v>13638.95</v>
      </c>
      <c r="I85" s="4">
        <v>0</v>
      </c>
      <c r="J85" s="4">
        <f t="shared" si="4"/>
        <v>13638.95</v>
      </c>
      <c r="K85" s="5">
        <v>8280</v>
      </c>
      <c r="L85" s="4">
        <v>0</v>
      </c>
      <c r="M85" s="4">
        <v>0</v>
      </c>
      <c r="N85" s="5">
        <v>8280</v>
      </c>
      <c r="O85" s="4">
        <v>0</v>
      </c>
      <c r="P85" s="5">
        <v>8280</v>
      </c>
      <c r="Q85" s="4">
        <v>0</v>
      </c>
      <c r="R85" s="4">
        <v>0</v>
      </c>
      <c r="S85" s="4">
        <v>0</v>
      </c>
      <c r="T85" s="5">
        <f t="shared" si="5"/>
        <v>8280</v>
      </c>
    </row>
    <row r="86" spans="1:20" ht="14.25" x14ac:dyDescent="0.2">
      <c r="A86" s="4" t="s">
        <v>22</v>
      </c>
      <c r="B86" s="4" t="s">
        <v>170</v>
      </c>
      <c r="C86" s="4">
        <v>692</v>
      </c>
      <c r="D86" s="4">
        <v>0</v>
      </c>
      <c r="E86" s="4" t="s">
        <v>171</v>
      </c>
      <c r="F86" s="4">
        <v>2</v>
      </c>
      <c r="G86" s="4">
        <v>0</v>
      </c>
      <c r="H86" s="4">
        <v>0</v>
      </c>
      <c r="I86" s="4">
        <v>0</v>
      </c>
      <c r="J86" s="4">
        <f t="shared" si="4"/>
        <v>0</v>
      </c>
      <c r="K86" s="5">
        <v>1000</v>
      </c>
      <c r="L86" s="4">
        <v>0</v>
      </c>
      <c r="M86" s="4">
        <v>0</v>
      </c>
      <c r="N86" s="5">
        <v>1000</v>
      </c>
      <c r="O86" s="4">
        <v>0</v>
      </c>
      <c r="P86" s="5">
        <v>1000</v>
      </c>
      <c r="Q86" s="4">
        <v>0</v>
      </c>
      <c r="R86" s="4">
        <v>0</v>
      </c>
      <c r="S86" s="4">
        <v>0</v>
      </c>
      <c r="T86" s="5">
        <f t="shared" si="5"/>
        <v>1000</v>
      </c>
    </row>
    <row r="87" spans="1:20" ht="14.25" x14ac:dyDescent="0.2">
      <c r="A87" s="4" t="s">
        <v>22</v>
      </c>
      <c r="B87" s="4" t="s">
        <v>172</v>
      </c>
      <c r="C87" s="4">
        <v>692</v>
      </c>
      <c r="D87" s="4">
        <v>10</v>
      </c>
      <c r="E87" s="4" t="s">
        <v>173</v>
      </c>
      <c r="F87" s="4">
        <v>2</v>
      </c>
      <c r="G87" s="5">
        <v>5185.96</v>
      </c>
      <c r="H87" s="5">
        <v>5185.96</v>
      </c>
      <c r="I87" s="4">
        <v>137.51</v>
      </c>
      <c r="J87" s="4">
        <f t="shared" si="4"/>
        <v>5048.45</v>
      </c>
      <c r="K87" s="5">
        <v>2080</v>
      </c>
      <c r="L87" s="4">
        <v>0</v>
      </c>
      <c r="M87" s="4">
        <v>0</v>
      </c>
      <c r="N87" s="5">
        <v>2080</v>
      </c>
      <c r="O87" s="5">
        <v>2080</v>
      </c>
      <c r="P87" s="4">
        <v>0</v>
      </c>
      <c r="Q87" s="5">
        <v>1075.1300000000001</v>
      </c>
      <c r="R87" s="5">
        <v>1004.87</v>
      </c>
      <c r="S87" s="5">
        <v>1075.1300000000001</v>
      </c>
      <c r="T87" s="5">
        <f t="shared" si="5"/>
        <v>1004.8699999999999</v>
      </c>
    </row>
    <row r="88" spans="1:20" ht="14.25" x14ac:dyDescent="0.2">
      <c r="A88" s="4" t="s">
        <v>22</v>
      </c>
      <c r="B88" s="4" t="s">
        <v>162</v>
      </c>
      <c r="C88" s="4">
        <v>692</v>
      </c>
      <c r="D88" s="4">
        <v>12</v>
      </c>
      <c r="E88" s="4" t="s">
        <v>174</v>
      </c>
      <c r="F88" s="4">
        <v>2</v>
      </c>
      <c r="G88" s="4">
        <v>0</v>
      </c>
      <c r="H88" s="4">
        <v>0</v>
      </c>
      <c r="I88" s="4">
        <v>0</v>
      </c>
      <c r="J88" s="4">
        <f t="shared" si="4"/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5">
        <f t="shared" si="5"/>
        <v>0</v>
      </c>
    </row>
    <row r="89" spans="1:20" ht="14.25" x14ac:dyDescent="0.2">
      <c r="A89" s="4" t="s">
        <v>22</v>
      </c>
      <c r="B89" s="4" t="s">
        <v>175</v>
      </c>
      <c r="C89" s="4">
        <v>696</v>
      </c>
      <c r="D89" s="4">
        <v>11</v>
      </c>
      <c r="E89" s="4" t="s">
        <v>176</v>
      </c>
      <c r="F89" s="4">
        <v>1</v>
      </c>
      <c r="G89" s="4">
        <v>0</v>
      </c>
      <c r="H89" s="4">
        <v>0</v>
      </c>
      <c r="I89" s="4">
        <v>0</v>
      </c>
      <c r="J89" s="4">
        <f t="shared" si="4"/>
        <v>0</v>
      </c>
      <c r="K89" s="4">
        <v>500</v>
      </c>
      <c r="L89" s="4">
        <v>0</v>
      </c>
      <c r="M89" s="4">
        <v>0</v>
      </c>
      <c r="N89" s="4">
        <v>500</v>
      </c>
      <c r="O89" s="4">
        <v>0</v>
      </c>
      <c r="P89" s="4">
        <v>500</v>
      </c>
      <c r="Q89" s="4">
        <v>0</v>
      </c>
      <c r="R89" s="4">
        <v>0</v>
      </c>
      <c r="S89" s="4">
        <v>0</v>
      </c>
      <c r="T89" s="5">
        <f t="shared" si="5"/>
        <v>500</v>
      </c>
    </row>
    <row r="90" spans="1:20" ht="14.25" x14ac:dyDescent="0.2">
      <c r="A90" s="4" t="s">
        <v>22</v>
      </c>
      <c r="B90" s="4" t="s">
        <v>177</v>
      </c>
      <c r="C90" s="4">
        <v>734</v>
      </c>
      <c r="D90" s="4">
        <v>3</v>
      </c>
      <c r="E90" s="4" t="s">
        <v>178</v>
      </c>
      <c r="F90" s="4">
        <v>1</v>
      </c>
      <c r="G90" s="4">
        <v>0</v>
      </c>
      <c r="H90" s="4">
        <v>0</v>
      </c>
      <c r="I90" s="4">
        <v>0</v>
      </c>
      <c r="J90" s="4">
        <f t="shared" si="4"/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5">
        <f t="shared" si="5"/>
        <v>0</v>
      </c>
    </row>
    <row r="91" spans="1:20" ht="14.25" x14ac:dyDescent="0.2">
      <c r="A91" s="4" t="s">
        <v>22</v>
      </c>
      <c r="B91" s="4" t="s">
        <v>172</v>
      </c>
      <c r="C91" s="4">
        <v>734</v>
      </c>
      <c r="D91" s="4">
        <v>10</v>
      </c>
      <c r="E91" s="4" t="s">
        <v>179</v>
      </c>
      <c r="F91" s="4">
        <v>2</v>
      </c>
      <c r="G91" s="5">
        <v>6364.53</v>
      </c>
      <c r="H91" s="5">
        <v>6364.53</v>
      </c>
      <c r="I91" s="4">
        <v>0</v>
      </c>
      <c r="J91" s="4">
        <f t="shared" si="4"/>
        <v>6364.53</v>
      </c>
      <c r="K91" s="5">
        <v>3500</v>
      </c>
      <c r="L91" s="4">
        <v>0</v>
      </c>
      <c r="M91" s="4">
        <v>0</v>
      </c>
      <c r="N91" s="5">
        <v>3500</v>
      </c>
      <c r="O91" s="5">
        <v>3500</v>
      </c>
      <c r="P91" s="4">
        <v>0</v>
      </c>
      <c r="Q91" s="4">
        <v>630.92999999999995</v>
      </c>
      <c r="R91" s="5">
        <v>2869.07</v>
      </c>
      <c r="S91" s="4">
        <v>630.92999999999995</v>
      </c>
      <c r="T91" s="5">
        <f t="shared" si="5"/>
        <v>2869.07</v>
      </c>
    </row>
    <row r="92" spans="1:20" ht="14.25" x14ac:dyDescent="0.2">
      <c r="A92" s="4" t="s">
        <v>22</v>
      </c>
      <c r="B92" s="4" t="s">
        <v>175</v>
      </c>
      <c r="C92" s="4">
        <v>734</v>
      </c>
      <c r="D92" s="4">
        <v>11</v>
      </c>
      <c r="E92" s="4" t="s">
        <v>180</v>
      </c>
      <c r="F92" s="4">
        <v>1</v>
      </c>
      <c r="G92" s="4">
        <v>4.9800000000000004</v>
      </c>
      <c r="H92" s="4">
        <v>4.9800000000000004</v>
      </c>
      <c r="I92" s="4">
        <v>4.9800000000000004</v>
      </c>
      <c r="J92" s="4">
        <f t="shared" si="4"/>
        <v>0</v>
      </c>
      <c r="K92" s="4">
        <v>300</v>
      </c>
      <c r="L92" s="4">
        <v>0</v>
      </c>
      <c r="M92" s="4">
        <v>0</v>
      </c>
      <c r="N92" s="4">
        <v>300</v>
      </c>
      <c r="O92" s="4">
        <v>100</v>
      </c>
      <c r="P92" s="4">
        <v>200</v>
      </c>
      <c r="Q92" s="4">
        <v>9.9600000000000009</v>
      </c>
      <c r="R92" s="4">
        <v>90.04</v>
      </c>
      <c r="S92" s="4">
        <v>9.9600000000000009</v>
      </c>
      <c r="T92" s="5">
        <f t="shared" si="5"/>
        <v>290.04000000000002</v>
      </c>
    </row>
    <row r="93" spans="1:20" ht="14.25" x14ac:dyDescent="0.2">
      <c r="A93" s="4" t="s">
        <v>22</v>
      </c>
      <c r="B93" s="4" t="s">
        <v>181</v>
      </c>
      <c r="C93" s="4">
        <v>798</v>
      </c>
      <c r="D93" s="4">
        <v>0</v>
      </c>
      <c r="E93" s="4" t="s">
        <v>182</v>
      </c>
      <c r="F93" s="4">
        <v>3</v>
      </c>
      <c r="G93" s="4">
        <v>0</v>
      </c>
      <c r="H93" s="4">
        <v>0</v>
      </c>
      <c r="I93" s="4">
        <v>0</v>
      </c>
      <c r="J93" s="4">
        <f t="shared" si="4"/>
        <v>0</v>
      </c>
      <c r="K93" s="5">
        <v>1880</v>
      </c>
      <c r="L93" s="4">
        <v>0</v>
      </c>
      <c r="M93" s="4">
        <v>0</v>
      </c>
      <c r="N93" s="5">
        <v>1880</v>
      </c>
      <c r="O93" s="4">
        <v>0</v>
      </c>
      <c r="P93" s="5">
        <v>1880</v>
      </c>
      <c r="Q93" s="4">
        <v>0</v>
      </c>
      <c r="R93" s="4">
        <v>0</v>
      </c>
      <c r="S93" s="4">
        <v>0</v>
      </c>
      <c r="T93" s="5">
        <f t="shared" si="5"/>
        <v>1880</v>
      </c>
    </row>
    <row r="94" spans="1:20" ht="14.25" x14ac:dyDescent="0.2">
      <c r="A94" s="4" t="s">
        <v>22</v>
      </c>
      <c r="B94" s="4" t="s">
        <v>181</v>
      </c>
      <c r="C94" s="4">
        <v>798</v>
      </c>
      <c r="D94" s="4">
        <v>1</v>
      </c>
      <c r="E94" s="4" t="s">
        <v>183</v>
      </c>
      <c r="F94" s="4">
        <v>3</v>
      </c>
      <c r="G94" s="5">
        <v>1314.6</v>
      </c>
      <c r="H94" s="5">
        <v>1314.6</v>
      </c>
      <c r="I94" s="5">
        <v>1314.6</v>
      </c>
      <c r="J94" s="4">
        <f t="shared" si="4"/>
        <v>0</v>
      </c>
      <c r="K94" s="5">
        <v>1500</v>
      </c>
      <c r="L94" s="4">
        <v>0</v>
      </c>
      <c r="M94" s="4">
        <v>0</v>
      </c>
      <c r="N94" s="5">
        <v>1500</v>
      </c>
      <c r="O94" s="4">
        <v>0</v>
      </c>
      <c r="P94" s="5">
        <v>1500</v>
      </c>
      <c r="Q94" s="4">
        <v>0</v>
      </c>
      <c r="R94" s="4">
        <v>0</v>
      </c>
      <c r="S94" s="4">
        <v>0</v>
      </c>
      <c r="T94" s="5">
        <f t="shared" si="5"/>
        <v>1500</v>
      </c>
    </row>
    <row r="95" spans="1:20" ht="14.25" x14ac:dyDescent="0.2">
      <c r="A95" s="4" t="s">
        <v>22</v>
      </c>
      <c r="B95" s="4" t="s">
        <v>184</v>
      </c>
      <c r="C95" s="4">
        <v>1416</v>
      </c>
      <c r="D95" s="4">
        <v>1</v>
      </c>
      <c r="E95" s="4" t="s">
        <v>185</v>
      </c>
      <c r="F95" s="4">
        <v>2</v>
      </c>
      <c r="G95" s="5">
        <v>1782.91</v>
      </c>
      <c r="H95" s="5">
        <v>1782.91</v>
      </c>
      <c r="I95" s="5">
        <v>1782.91</v>
      </c>
      <c r="J95" s="4">
        <f t="shared" si="4"/>
        <v>0</v>
      </c>
      <c r="K95" s="5">
        <v>8400</v>
      </c>
      <c r="L95" s="4">
        <v>0</v>
      </c>
      <c r="M95" s="4">
        <v>0</v>
      </c>
      <c r="N95" s="5">
        <v>8400</v>
      </c>
      <c r="O95" s="5">
        <v>4200</v>
      </c>
      <c r="P95" s="5">
        <v>4200</v>
      </c>
      <c r="Q95" s="4">
        <v>0</v>
      </c>
      <c r="R95" s="5">
        <v>4200</v>
      </c>
      <c r="S95" s="4">
        <v>0</v>
      </c>
      <c r="T95" s="5">
        <f t="shared" si="5"/>
        <v>8400</v>
      </c>
    </row>
    <row r="96" spans="1:20" ht="14.25" x14ac:dyDescent="0.2">
      <c r="A96" s="4" t="s">
        <v>22</v>
      </c>
      <c r="B96" s="4" t="s">
        <v>186</v>
      </c>
      <c r="C96" s="4">
        <v>1422</v>
      </c>
      <c r="D96" s="4">
        <v>10</v>
      </c>
      <c r="E96" s="4" t="s">
        <v>187</v>
      </c>
      <c r="F96" s="4">
        <v>2</v>
      </c>
      <c r="G96" s="5">
        <v>3389.91</v>
      </c>
      <c r="H96" s="5">
        <v>3389.91</v>
      </c>
      <c r="I96" s="4">
        <v>989.91</v>
      </c>
      <c r="J96" s="4">
        <f t="shared" si="4"/>
        <v>2400</v>
      </c>
      <c r="K96" s="5">
        <v>1200</v>
      </c>
      <c r="L96" s="4">
        <v>0</v>
      </c>
      <c r="M96" s="4">
        <v>0</v>
      </c>
      <c r="N96" s="5">
        <v>1200</v>
      </c>
      <c r="O96" s="5">
        <v>1200</v>
      </c>
      <c r="P96" s="4">
        <v>0</v>
      </c>
      <c r="Q96" s="4">
        <v>491.09</v>
      </c>
      <c r="R96" s="4">
        <v>708.91</v>
      </c>
      <c r="S96" s="4">
        <v>491.09</v>
      </c>
      <c r="T96" s="5">
        <f t="shared" si="5"/>
        <v>708.91000000000008</v>
      </c>
    </row>
    <row r="97" spans="1:20" ht="14.25" x14ac:dyDescent="0.2">
      <c r="A97" s="4" t="s">
        <v>22</v>
      </c>
      <c r="B97" s="4" t="s">
        <v>188</v>
      </c>
      <c r="C97" s="4">
        <v>1422</v>
      </c>
      <c r="D97" s="4">
        <v>12</v>
      </c>
      <c r="E97" s="4" t="s">
        <v>189</v>
      </c>
      <c r="F97" s="4">
        <v>2</v>
      </c>
      <c r="G97" s="4">
        <v>0</v>
      </c>
      <c r="H97" s="4">
        <v>0</v>
      </c>
      <c r="I97" s="4">
        <v>0</v>
      </c>
      <c r="J97" s="4">
        <f t="shared" si="4"/>
        <v>0</v>
      </c>
      <c r="K97" s="4">
        <v>900</v>
      </c>
      <c r="L97" s="4">
        <v>0</v>
      </c>
      <c r="M97" s="4">
        <v>0</v>
      </c>
      <c r="N97" s="4">
        <v>900</v>
      </c>
      <c r="O97" s="4">
        <v>900</v>
      </c>
      <c r="P97" s="4">
        <v>0</v>
      </c>
      <c r="Q97" s="4">
        <v>0</v>
      </c>
      <c r="R97" s="4">
        <v>900</v>
      </c>
      <c r="S97" s="4">
        <v>0</v>
      </c>
      <c r="T97" s="5">
        <f t="shared" si="5"/>
        <v>900</v>
      </c>
    </row>
    <row r="98" spans="1:20" ht="14.25" x14ac:dyDescent="0.2">
      <c r="A98" s="4" t="s">
        <v>22</v>
      </c>
      <c r="B98" s="4" t="s">
        <v>190</v>
      </c>
      <c r="C98" s="4">
        <v>1550</v>
      </c>
      <c r="D98" s="4">
        <v>0</v>
      </c>
      <c r="E98" s="4" t="s">
        <v>191</v>
      </c>
      <c r="F98" s="4">
        <v>1</v>
      </c>
      <c r="G98" s="4">
        <v>0</v>
      </c>
      <c r="H98" s="4">
        <v>0</v>
      </c>
      <c r="I98" s="4">
        <v>0</v>
      </c>
      <c r="J98" s="4">
        <f t="shared" si="4"/>
        <v>0</v>
      </c>
      <c r="K98" s="5">
        <v>20533.96</v>
      </c>
      <c r="L98" s="4">
        <v>0</v>
      </c>
      <c r="M98" s="4">
        <v>0</v>
      </c>
      <c r="N98" s="5">
        <v>20533.96</v>
      </c>
      <c r="O98" s="5">
        <v>10870.75</v>
      </c>
      <c r="P98" s="5">
        <v>9663.2099999999991</v>
      </c>
      <c r="Q98" s="5">
        <v>10870.75</v>
      </c>
      <c r="R98" s="4">
        <v>0</v>
      </c>
      <c r="S98" s="5">
        <v>10870.75</v>
      </c>
      <c r="T98" s="5">
        <f t="shared" si="5"/>
        <v>9663.2099999999991</v>
      </c>
    </row>
    <row r="99" spans="1:20" ht="14.25" x14ac:dyDescent="0.2">
      <c r="A99" s="4" t="s">
        <v>22</v>
      </c>
      <c r="B99" s="4" t="s">
        <v>192</v>
      </c>
      <c r="C99" s="4">
        <v>1560</v>
      </c>
      <c r="D99" s="4">
        <v>0</v>
      </c>
      <c r="E99" s="4" t="s">
        <v>42</v>
      </c>
      <c r="F99" s="4">
        <v>1</v>
      </c>
      <c r="G99" s="4">
        <v>0</v>
      </c>
      <c r="H99" s="4">
        <v>0</v>
      </c>
      <c r="I99" s="4">
        <v>0</v>
      </c>
      <c r="J99" s="4">
        <f t="shared" ref="J99:J130" si="6">G99-I99</f>
        <v>0</v>
      </c>
      <c r="K99" s="5">
        <v>6281.35</v>
      </c>
      <c r="L99" s="4">
        <v>0</v>
      </c>
      <c r="M99" s="4">
        <v>0</v>
      </c>
      <c r="N99" s="5">
        <v>6281.35</v>
      </c>
      <c r="O99" s="5">
        <v>3809.14</v>
      </c>
      <c r="P99" s="5">
        <v>2472.21</v>
      </c>
      <c r="Q99" s="5">
        <v>3809.14</v>
      </c>
      <c r="R99" s="4">
        <v>0</v>
      </c>
      <c r="S99" s="5">
        <v>3809.14</v>
      </c>
      <c r="T99" s="5">
        <f t="shared" ref="T99:T130" si="7">N99-S99</f>
        <v>2472.2100000000005</v>
      </c>
    </row>
    <row r="100" spans="1:20" ht="14.25" x14ac:dyDescent="0.2">
      <c r="A100" s="4" t="s">
        <v>22</v>
      </c>
      <c r="B100" s="4" t="s">
        <v>193</v>
      </c>
      <c r="C100" s="4">
        <v>1560</v>
      </c>
      <c r="D100" s="4">
        <v>1</v>
      </c>
      <c r="E100" s="4" t="s">
        <v>45</v>
      </c>
      <c r="F100" s="4">
        <v>1</v>
      </c>
      <c r="G100" s="4">
        <v>0</v>
      </c>
      <c r="H100" s="4">
        <v>0</v>
      </c>
      <c r="I100" s="4">
        <v>0</v>
      </c>
      <c r="J100" s="4">
        <f t="shared" si="6"/>
        <v>0</v>
      </c>
      <c r="K100" s="5">
        <v>1745.39</v>
      </c>
      <c r="L100" s="4">
        <v>0</v>
      </c>
      <c r="M100" s="4">
        <v>0</v>
      </c>
      <c r="N100" s="5">
        <v>1745.39</v>
      </c>
      <c r="O100" s="4">
        <v>942.09</v>
      </c>
      <c r="P100" s="4">
        <v>803.3</v>
      </c>
      <c r="Q100" s="4">
        <v>942.09</v>
      </c>
      <c r="R100" s="4">
        <v>0</v>
      </c>
      <c r="S100" s="4">
        <v>942.09</v>
      </c>
      <c r="T100" s="5">
        <f t="shared" si="7"/>
        <v>803.30000000000007</v>
      </c>
    </row>
    <row r="101" spans="1:20" ht="14.25" x14ac:dyDescent="0.2">
      <c r="A101" s="4" t="s">
        <v>22</v>
      </c>
      <c r="B101" s="4" t="s">
        <v>194</v>
      </c>
      <c r="C101" s="4">
        <v>1570</v>
      </c>
      <c r="D101" s="4">
        <v>0</v>
      </c>
      <c r="E101" s="4" t="s">
        <v>195</v>
      </c>
      <c r="F101" s="4">
        <v>2</v>
      </c>
      <c r="G101" s="4">
        <v>0</v>
      </c>
      <c r="H101" s="4">
        <v>0</v>
      </c>
      <c r="I101" s="4">
        <v>0</v>
      </c>
      <c r="J101" s="4">
        <f t="shared" si="6"/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5">
        <f t="shared" si="7"/>
        <v>0</v>
      </c>
    </row>
    <row r="102" spans="1:20" ht="14.25" x14ac:dyDescent="0.2">
      <c r="A102" s="4" t="s">
        <v>22</v>
      </c>
      <c r="B102" s="4" t="s">
        <v>196</v>
      </c>
      <c r="C102" s="4">
        <v>1573</v>
      </c>
      <c r="D102" s="4">
        <v>0</v>
      </c>
      <c r="E102" s="4" t="s">
        <v>197</v>
      </c>
      <c r="F102" s="4">
        <v>1</v>
      </c>
      <c r="G102" s="5">
        <v>32496.23</v>
      </c>
      <c r="H102" s="5">
        <v>32496.23</v>
      </c>
      <c r="I102" s="4">
        <v>0</v>
      </c>
      <c r="J102" s="4">
        <f t="shared" si="6"/>
        <v>32496.23</v>
      </c>
      <c r="K102" s="5">
        <v>15893.35</v>
      </c>
      <c r="L102" s="4">
        <v>0</v>
      </c>
      <c r="M102" s="4">
        <v>0</v>
      </c>
      <c r="N102" s="5">
        <v>15893.35</v>
      </c>
      <c r="O102" s="4">
        <v>0</v>
      </c>
      <c r="P102" s="5">
        <v>15893.35</v>
      </c>
      <c r="Q102" s="4">
        <v>0</v>
      </c>
      <c r="R102" s="4">
        <v>0</v>
      </c>
      <c r="S102" s="4">
        <v>0</v>
      </c>
      <c r="T102" s="5">
        <f t="shared" si="7"/>
        <v>15893.35</v>
      </c>
    </row>
    <row r="103" spans="1:20" ht="14.25" x14ac:dyDescent="0.2">
      <c r="A103" s="4" t="s">
        <v>22</v>
      </c>
      <c r="B103" s="4" t="s">
        <v>198</v>
      </c>
      <c r="C103" s="4">
        <v>1574</v>
      </c>
      <c r="D103" s="4">
        <v>0</v>
      </c>
      <c r="E103" s="4" t="s">
        <v>199</v>
      </c>
      <c r="F103" s="4">
        <v>2</v>
      </c>
      <c r="G103" s="4">
        <v>0</v>
      </c>
      <c r="H103" s="4">
        <v>0</v>
      </c>
      <c r="I103" s="4">
        <v>0</v>
      </c>
      <c r="J103" s="4">
        <f t="shared" si="6"/>
        <v>0</v>
      </c>
      <c r="K103" s="5">
        <v>2000</v>
      </c>
      <c r="L103" s="4">
        <v>0</v>
      </c>
      <c r="M103" s="4">
        <v>0</v>
      </c>
      <c r="N103" s="5">
        <v>2000</v>
      </c>
      <c r="O103" s="5">
        <v>1526.26</v>
      </c>
      <c r="P103" s="4">
        <v>473.74</v>
      </c>
      <c r="Q103" s="5">
        <v>1526.22</v>
      </c>
      <c r="R103" s="4">
        <v>0.04</v>
      </c>
      <c r="S103" s="5">
        <v>1526.22</v>
      </c>
      <c r="T103" s="5">
        <f t="shared" si="7"/>
        <v>473.78</v>
      </c>
    </row>
    <row r="104" spans="1:20" ht="14.25" x14ac:dyDescent="0.2">
      <c r="A104" s="4" t="s">
        <v>22</v>
      </c>
      <c r="B104" s="4" t="s">
        <v>200</v>
      </c>
      <c r="C104" s="4">
        <v>1579</v>
      </c>
      <c r="D104" s="4">
        <v>0</v>
      </c>
      <c r="E104" s="4" t="s">
        <v>201</v>
      </c>
      <c r="F104" s="4">
        <v>1</v>
      </c>
      <c r="G104" s="5">
        <v>7471.23</v>
      </c>
      <c r="H104" s="5">
        <v>7471.23</v>
      </c>
      <c r="I104" s="4">
        <v>0</v>
      </c>
      <c r="J104" s="4">
        <f t="shared" si="6"/>
        <v>7471.23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5">
        <f t="shared" si="7"/>
        <v>0</v>
      </c>
    </row>
    <row r="105" spans="1:20" ht="14.25" x14ac:dyDescent="0.2">
      <c r="A105" s="4" t="s">
        <v>22</v>
      </c>
      <c r="B105" s="4" t="s">
        <v>202</v>
      </c>
      <c r="C105" s="4">
        <v>1580</v>
      </c>
      <c r="D105" s="4">
        <v>1</v>
      </c>
      <c r="E105" s="4" t="s">
        <v>203</v>
      </c>
      <c r="F105" s="4">
        <v>2</v>
      </c>
      <c r="G105" s="5">
        <v>7503.32</v>
      </c>
      <c r="H105" s="5">
        <v>7503.32</v>
      </c>
      <c r="I105" s="5">
        <v>7503.32</v>
      </c>
      <c r="J105" s="4">
        <f t="shared" si="6"/>
        <v>0</v>
      </c>
      <c r="K105" s="5">
        <v>80000</v>
      </c>
      <c r="L105" s="4">
        <v>0</v>
      </c>
      <c r="M105" s="4">
        <v>0</v>
      </c>
      <c r="N105" s="5">
        <v>80000</v>
      </c>
      <c r="O105" s="5">
        <v>42318.36</v>
      </c>
      <c r="P105" s="5">
        <v>37681.64</v>
      </c>
      <c r="Q105" s="5">
        <v>35289.71</v>
      </c>
      <c r="R105" s="5">
        <v>7028.65</v>
      </c>
      <c r="S105" s="5">
        <v>30885.31</v>
      </c>
      <c r="T105" s="5">
        <f t="shared" si="7"/>
        <v>49114.69</v>
      </c>
    </row>
    <row r="106" spans="1:20" ht="14.25" x14ac:dyDescent="0.2">
      <c r="A106" s="4" t="s">
        <v>22</v>
      </c>
      <c r="B106" s="4" t="s">
        <v>204</v>
      </c>
      <c r="C106" s="4">
        <v>1805</v>
      </c>
      <c r="D106" s="4">
        <v>0</v>
      </c>
      <c r="E106" s="4" t="s">
        <v>205</v>
      </c>
      <c r="F106" s="4">
        <v>2</v>
      </c>
      <c r="G106" s="5">
        <v>3784.24</v>
      </c>
      <c r="H106" s="5">
        <v>3784.24</v>
      </c>
      <c r="I106" s="5">
        <v>3754.24</v>
      </c>
      <c r="J106" s="4">
        <f t="shared" si="6"/>
        <v>30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5">
        <f t="shared" si="7"/>
        <v>0</v>
      </c>
    </row>
    <row r="107" spans="1:20" ht="14.25" x14ac:dyDescent="0.2">
      <c r="A107" s="4" t="s">
        <v>22</v>
      </c>
      <c r="B107" s="4" t="s">
        <v>206</v>
      </c>
      <c r="C107" s="4">
        <v>1874</v>
      </c>
      <c r="D107" s="4">
        <v>1</v>
      </c>
      <c r="E107" s="4" t="s">
        <v>207</v>
      </c>
      <c r="F107" s="4">
        <v>3</v>
      </c>
      <c r="G107" s="4">
        <v>0</v>
      </c>
      <c r="H107" s="4">
        <v>0</v>
      </c>
      <c r="I107" s="4">
        <v>0</v>
      </c>
      <c r="J107" s="4">
        <f t="shared" si="6"/>
        <v>0</v>
      </c>
      <c r="K107" s="5">
        <v>1731.54</v>
      </c>
      <c r="L107" s="4">
        <v>0</v>
      </c>
      <c r="M107" s="4">
        <v>0</v>
      </c>
      <c r="N107" s="5">
        <v>1731.54</v>
      </c>
      <c r="O107" s="4">
        <v>0</v>
      </c>
      <c r="P107" s="5">
        <v>1731.54</v>
      </c>
      <c r="Q107" s="4">
        <v>0</v>
      </c>
      <c r="R107" s="4">
        <v>0</v>
      </c>
      <c r="S107" s="4">
        <v>0</v>
      </c>
      <c r="T107" s="5">
        <f t="shared" si="7"/>
        <v>1731.54</v>
      </c>
    </row>
    <row r="108" spans="1:20" ht="14.25" x14ac:dyDescent="0.2">
      <c r="A108" s="4" t="s">
        <v>22</v>
      </c>
      <c r="B108" s="4" t="s">
        <v>208</v>
      </c>
      <c r="C108" s="4">
        <v>1957</v>
      </c>
      <c r="D108" s="4">
        <v>3</v>
      </c>
      <c r="E108" s="4" t="s">
        <v>209</v>
      </c>
      <c r="F108" s="4">
        <v>3</v>
      </c>
      <c r="G108" s="4">
        <v>0</v>
      </c>
      <c r="H108" s="4">
        <v>0</v>
      </c>
      <c r="I108" s="4">
        <v>0</v>
      </c>
      <c r="J108" s="4">
        <f t="shared" si="6"/>
        <v>0</v>
      </c>
      <c r="K108" s="5">
        <v>1534.23</v>
      </c>
      <c r="L108" s="4">
        <v>0</v>
      </c>
      <c r="M108" s="4">
        <v>0</v>
      </c>
      <c r="N108" s="5">
        <v>1534.23</v>
      </c>
      <c r="O108" s="4">
        <v>0</v>
      </c>
      <c r="P108" s="5">
        <v>1534.23</v>
      </c>
      <c r="Q108" s="4">
        <v>0</v>
      </c>
      <c r="R108" s="4">
        <v>0</v>
      </c>
      <c r="S108" s="4">
        <v>0</v>
      </c>
      <c r="T108" s="5">
        <f t="shared" si="7"/>
        <v>1534.23</v>
      </c>
    </row>
    <row r="109" spans="1:20" ht="14.25" x14ac:dyDescent="0.2">
      <c r="A109" s="4" t="s">
        <v>22</v>
      </c>
      <c r="B109" s="4" t="s">
        <v>210</v>
      </c>
      <c r="C109" s="4">
        <v>1998</v>
      </c>
      <c r="D109" s="4">
        <v>11</v>
      </c>
      <c r="E109" s="4" t="s">
        <v>211</v>
      </c>
      <c r="F109" s="4">
        <v>2</v>
      </c>
      <c r="G109" s="5">
        <v>4984.41</v>
      </c>
      <c r="H109" s="5">
        <v>4984.41</v>
      </c>
      <c r="I109" s="5">
        <v>4984.41</v>
      </c>
      <c r="J109" s="4">
        <f t="shared" si="6"/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5">
        <f t="shared" si="7"/>
        <v>0</v>
      </c>
    </row>
    <row r="110" spans="1:20" ht="14.25" x14ac:dyDescent="0.2">
      <c r="A110" s="4" t="s">
        <v>22</v>
      </c>
      <c r="B110" s="4" t="s">
        <v>212</v>
      </c>
      <c r="C110" s="4">
        <v>1999</v>
      </c>
      <c r="D110" s="4">
        <v>0</v>
      </c>
      <c r="E110" s="4" t="s">
        <v>213</v>
      </c>
      <c r="F110" s="4">
        <v>2</v>
      </c>
      <c r="G110" s="4">
        <v>462.7</v>
      </c>
      <c r="H110" s="4">
        <v>462.7</v>
      </c>
      <c r="I110" s="4">
        <v>462.7</v>
      </c>
      <c r="J110" s="4">
        <f t="shared" si="6"/>
        <v>0</v>
      </c>
      <c r="K110" s="5">
        <v>2000</v>
      </c>
      <c r="L110" s="4">
        <v>0</v>
      </c>
      <c r="M110" s="4">
        <v>0</v>
      </c>
      <c r="N110" s="5">
        <v>2000</v>
      </c>
      <c r="O110" s="5">
        <v>2000</v>
      </c>
      <c r="P110" s="4">
        <v>0</v>
      </c>
      <c r="Q110" s="5">
        <v>1999.99</v>
      </c>
      <c r="R110" s="4">
        <v>0.01</v>
      </c>
      <c r="S110" s="5">
        <v>1999.99</v>
      </c>
      <c r="T110" s="5">
        <f t="shared" si="7"/>
        <v>9.9999999999909051E-3</v>
      </c>
    </row>
    <row r="111" spans="1:20" ht="14.25" x14ac:dyDescent="0.2">
      <c r="A111" s="4" t="s">
        <v>22</v>
      </c>
      <c r="B111" s="4" t="s">
        <v>212</v>
      </c>
      <c r="C111" s="4">
        <v>2000</v>
      </c>
      <c r="D111" s="4">
        <v>0</v>
      </c>
      <c r="E111" s="4" t="s">
        <v>214</v>
      </c>
      <c r="F111" s="4">
        <v>2</v>
      </c>
      <c r="G111" s="4">
        <v>292</v>
      </c>
      <c r="H111" s="4">
        <v>292</v>
      </c>
      <c r="I111" s="4">
        <v>292</v>
      </c>
      <c r="J111" s="4">
        <f t="shared" si="6"/>
        <v>0</v>
      </c>
      <c r="K111" s="4">
        <v>650</v>
      </c>
      <c r="L111" s="4">
        <v>0</v>
      </c>
      <c r="M111" s="4">
        <v>0</v>
      </c>
      <c r="N111" s="4">
        <v>650</v>
      </c>
      <c r="O111" s="4">
        <v>512.4</v>
      </c>
      <c r="P111" s="4">
        <v>137.6</v>
      </c>
      <c r="Q111" s="4">
        <v>512.4</v>
      </c>
      <c r="R111" s="4">
        <v>0</v>
      </c>
      <c r="S111" s="4">
        <v>512.4</v>
      </c>
      <c r="T111" s="5">
        <f t="shared" si="7"/>
        <v>137.60000000000002</v>
      </c>
    </row>
    <row r="112" spans="1:20" ht="14.25" x14ac:dyDescent="0.2">
      <c r="A112" s="4" t="s">
        <v>22</v>
      </c>
      <c r="B112" s="4" t="s">
        <v>215</v>
      </c>
      <c r="C112" s="4">
        <v>2000</v>
      </c>
      <c r="D112" s="4">
        <v>1</v>
      </c>
      <c r="E112" s="4" t="s">
        <v>216</v>
      </c>
      <c r="F112" s="4">
        <v>2</v>
      </c>
      <c r="G112" s="4">
        <v>0</v>
      </c>
      <c r="H112" s="4">
        <v>0</v>
      </c>
      <c r="I112" s="4">
        <v>0</v>
      </c>
      <c r="J112" s="4">
        <f t="shared" si="6"/>
        <v>0</v>
      </c>
      <c r="K112" s="5">
        <v>2383.06</v>
      </c>
      <c r="L112" s="4">
        <v>0</v>
      </c>
      <c r="M112" s="4">
        <v>0</v>
      </c>
      <c r="N112" s="5">
        <v>2383.06</v>
      </c>
      <c r="O112" s="5">
        <v>1830</v>
      </c>
      <c r="P112" s="4">
        <v>553.05999999999995</v>
      </c>
      <c r="Q112" s="5">
        <v>1830</v>
      </c>
      <c r="R112" s="4">
        <v>0</v>
      </c>
      <c r="S112" s="5">
        <v>1830</v>
      </c>
      <c r="T112" s="5">
        <f t="shared" si="7"/>
        <v>553.05999999999995</v>
      </c>
    </row>
    <row r="113" spans="1:20" ht="14.25" x14ac:dyDescent="0.2">
      <c r="A113" s="4" t="s">
        <v>22</v>
      </c>
      <c r="B113" s="4" t="s">
        <v>217</v>
      </c>
      <c r="C113" s="4">
        <v>2000</v>
      </c>
      <c r="D113" s="4">
        <v>3</v>
      </c>
      <c r="E113" s="4" t="s">
        <v>218</v>
      </c>
      <c r="F113" s="4">
        <v>2</v>
      </c>
      <c r="G113" s="4">
        <v>50</v>
      </c>
      <c r="H113" s="4">
        <v>50</v>
      </c>
      <c r="I113" s="4">
        <v>50</v>
      </c>
      <c r="J113" s="4">
        <f t="shared" si="6"/>
        <v>0</v>
      </c>
      <c r="K113" s="4">
        <v>50</v>
      </c>
      <c r="L113" s="4">
        <v>0</v>
      </c>
      <c r="M113" s="4">
        <v>0</v>
      </c>
      <c r="N113" s="4">
        <v>50</v>
      </c>
      <c r="O113" s="4">
        <v>0</v>
      </c>
      <c r="P113" s="4">
        <v>50</v>
      </c>
      <c r="Q113" s="4">
        <v>0</v>
      </c>
      <c r="R113" s="4">
        <v>0</v>
      </c>
      <c r="S113" s="4">
        <v>0</v>
      </c>
      <c r="T113" s="5">
        <f t="shared" si="7"/>
        <v>50</v>
      </c>
    </row>
    <row r="114" spans="1:20" ht="14.25" x14ac:dyDescent="0.2">
      <c r="A114" s="4" t="s">
        <v>22</v>
      </c>
      <c r="B114" s="4" t="s">
        <v>219</v>
      </c>
      <c r="C114" s="4">
        <v>2004</v>
      </c>
      <c r="D114" s="4">
        <v>0</v>
      </c>
      <c r="E114" s="4" t="s">
        <v>220</v>
      </c>
      <c r="F114" s="4">
        <v>2</v>
      </c>
      <c r="G114" s="4">
        <v>0</v>
      </c>
      <c r="H114" s="4">
        <v>0</v>
      </c>
      <c r="I114" s="4">
        <v>0</v>
      </c>
      <c r="J114" s="4">
        <f t="shared" si="6"/>
        <v>0</v>
      </c>
      <c r="K114" s="5">
        <v>2500</v>
      </c>
      <c r="L114" s="4">
        <v>0</v>
      </c>
      <c r="M114" s="4">
        <v>0</v>
      </c>
      <c r="N114" s="5">
        <v>2500</v>
      </c>
      <c r="O114" s="4">
        <v>0</v>
      </c>
      <c r="P114" s="5">
        <v>2500</v>
      </c>
      <c r="Q114" s="4">
        <v>0</v>
      </c>
      <c r="R114" s="4">
        <v>0</v>
      </c>
      <c r="S114" s="4">
        <v>0</v>
      </c>
      <c r="T114" s="5">
        <f t="shared" si="7"/>
        <v>2500</v>
      </c>
    </row>
    <row r="115" spans="1:20" ht="14.25" x14ac:dyDescent="0.2">
      <c r="A115" s="4" t="s">
        <v>22</v>
      </c>
      <c r="B115" s="4" t="s">
        <v>221</v>
      </c>
      <c r="C115" s="4">
        <v>2004</v>
      </c>
      <c r="D115" s="4">
        <v>2</v>
      </c>
      <c r="E115" s="4" t="s">
        <v>222</v>
      </c>
      <c r="F115" s="4">
        <v>2</v>
      </c>
      <c r="G115" s="5">
        <v>3298.88</v>
      </c>
      <c r="H115" s="5">
        <v>3298.88</v>
      </c>
      <c r="I115" s="5">
        <v>3298.88</v>
      </c>
      <c r="J115" s="4">
        <f t="shared" si="6"/>
        <v>0</v>
      </c>
      <c r="K115" s="5">
        <v>2500</v>
      </c>
      <c r="L115" s="4">
        <v>0</v>
      </c>
      <c r="M115" s="4">
        <v>0</v>
      </c>
      <c r="N115" s="5">
        <v>2500</v>
      </c>
      <c r="O115" s="4">
        <v>0</v>
      </c>
      <c r="P115" s="5">
        <v>2500</v>
      </c>
      <c r="Q115" s="4">
        <v>0</v>
      </c>
      <c r="R115" s="4">
        <v>0</v>
      </c>
      <c r="S115" s="4">
        <v>0</v>
      </c>
      <c r="T115" s="5">
        <f t="shared" si="7"/>
        <v>2500</v>
      </c>
    </row>
    <row r="116" spans="1:20" ht="14.25" x14ac:dyDescent="0.2">
      <c r="A116" s="4" t="s">
        <v>22</v>
      </c>
      <c r="B116" s="4" t="s">
        <v>223</v>
      </c>
      <c r="C116" s="4">
        <v>2004</v>
      </c>
      <c r="D116" s="4">
        <v>10</v>
      </c>
      <c r="E116" s="4" t="s">
        <v>224</v>
      </c>
      <c r="F116" s="4">
        <v>2</v>
      </c>
      <c r="G116" s="5">
        <v>5330.8</v>
      </c>
      <c r="H116" s="5">
        <v>5330.8</v>
      </c>
      <c r="I116" s="4">
        <v>0</v>
      </c>
      <c r="J116" s="4">
        <f t="shared" si="6"/>
        <v>5330.8</v>
      </c>
      <c r="K116" s="5">
        <v>38964</v>
      </c>
      <c r="L116" s="4">
        <v>0</v>
      </c>
      <c r="M116" s="4">
        <v>0</v>
      </c>
      <c r="N116" s="5">
        <v>38964</v>
      </c>
      <c r="O116" s="5">
        <v>26484</v>
      </c>
      <c r="P116" s="5">
        <v>12480</v>
      </c>
      <c r="Q116" s="5">
        <v>14726.31</v>
      </c>
      <c r="R116" s="5">
        <v>11757.69</v>
      </c>
      <c r="S116" s="5">
        <v>14726.31</v>
      </c>
      <c r="T116" s="5">
        <f t="shared" si="7"/>
        <v>24237.690000000002</v>
      </c>
    </row>
    <row r="117" spans="1:20" ht="14.25" x14ac:dyDescent="0.2">
      <c r="A117" s="4" t="s">
        <v>22</v>
      </c>
      <c r="B117" s="4" t="s">
        <v>225</v>
      </c>
      <c r="C117" s="4">
        <v>2026</v>
      </c>
      <c r="D117" s="4">
        <v>0</v>
      </c>
      <c r="E117" s="4" t="s">
        <v>226</v>
      </c>
      <c r="F117" s="4">
        <v>1</v>
      </c>
      <c r="G117" s="4">
        <v>0</v>
      </c>
      <c r="H117" s="4">
        <v>0</v>
      </c>
      <c r="I117" s="4">
        <v>0</v>
      </c>
      <c r="J117" s="4">
        <f t="shared" si="6"/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5">
        <f t="shared" si="7"/>
        <v>0</v>
      </c>
    </row>
    <row r="118" spans="1:20" ht="14.25" x14ac:dyDescent="0.2">
      <c r="A118" s="4" t="s">
        <v>22</v>
      </c>
      <c r="B118" s="4" t="s">
        <v>227</v>
      </c>
      <c r="C118" s="4">
        <v>2026</v>
      </c>
      <c r="D118" s="4">
        <v>1</v>
      </c>
      <c r="E118" s="4" t="s">
        <v>228</v>
      </c>
      <c r="F118" s="4">
        <v>1</v>
      </c>
      <c r="G118" s="5">
        <v>6069.5</v>
      </c>
      <c r="H118" s="5">
        <v>6069.5</v>
      </c>
      <c r="I118" s="5">
        <v>6069.5</v>
      </c>
      <c r="J118" s="4">
        <f t="shared" si="6"/>
        <v>0</v>
      </c>
      <c r="K118" s="5">
        <v>11817.92</v>
      </c>
      <c r="L118" s="5">
        <v>3454.69</v>
      </c>
      <c r="M118" s="4">
        <v>0</v>
      </c>
      <c r="N118" s="5">
        <v>15272.61</v>
      </c>
      <c r="O118" s="5">
        <v>7672.62</v>
      </c>
      <c r="P118" s="5">
        <v>7599.99</v>
      </c>
      <c r="Q118" s="5">
        <v>7672.62</v>
      </c>
      <c r="R118" s="4">
        <v>0</v>
      </c>
      <c r="S118" s="5">
        <v>7672.62</v>
      </c>
      <c r="T118" s="5">
        <f t="shared" si="7"/>
        <v>7599.9900000000007</v>
      </c>
    </row>
    <row r="119" spans="1:20" ht="14.25" x14ac:dyDescent="0.2">
      <c r="A119" s="4" t="s">
        <v>22</v>
      </c>
      <c r="B119" s="4" t="s">
        <v>229</v>
      </c>
      <c r="C119" s="4">
        <v>2446</v>
      </c>
      <c r="D119" s="4">
        <v>1</v>
      </c>
      <c r="E119" s="4" t="s">
        <v>230</v>
      </c>
      <c r="F119" s="4">
        <v>3</v>
      </c>
      <c r="G119" s="5">
        <v>1522.76</v>
      </c>
      <c r="H119" s="5">
        <v>1522.76</v>
      </c>
      <c r="I119" s="4">
        <v>0</v>
      </c>
      <c r="J119" s="4">
        <f t="shared" si="6"/>
        <v>1522.76</v>
      </c>
      <c r="K119" s="5">
        <v>7776.08</v>
      </c>
      <c r="L119" s="5">
        <v>8597.35</v>
      </c>
      <c r="M119" s="4">
        <v>0</v>
      </c>
      <c r="N119" s="5">
        <v>16373.43</v>
      </c>
      <c r="O119" s="5">
        <v>8597.35</v>
      </c>
      <c r="P119" s="5">
        <v>7776.08</v>
      </c>
      <c r="Q119" s="4">
        <v>0</v>
      </c>
      <c r="R119" s="5">
        <v>8597.35</v>
      </c>
      <c r="S119" s="4">
        <v>0</v>
      </c>
      <c r="T119" s="5">
        <f t="shared" si="7"/>
        <v>16373.43</v>
      </c>
    </row>
    <row r="120" spans="1:20" ht="14.25" x14ac:dyDescent="0.2">
      <c r="A120" s="4" t="s">
        <v>22</v>
      </c>
      <c r="B120" s="4" t="s">
        <v>231</v>
      </c>
      <c r="C120" s="4">
        <v>2447</v>
      </c>
      <c r="D120" s="4">
        <v>1</v>
      </c>
      <c r="E120" s="4" t="s">
        <v>232</v>
      </c>
      <c r="F120" s="4">
        <v>3</v>
      </c>
      <c r="G120" s="4">
        <v>0</v>
      </c>
      <c r="H120" s="4">
        <v>0</v>
      </c>
      <c r="I120" s="4">
        <v>0</v>
      </c>
      <c r="J120" s="4">
        <f t="shared" si="6"/>
        <v>0</v>
      </c>
      <c r="K120" s="5">
        <v>1850.71</v>
      </c>
      <c r="L120" s="5">
        <v>2981.51</v>
      </c>
      <c r="M120" s="4">
        <v>0</v>
      </c>
      <c r="N120" s="5">
        <v>4832.22</v>
      </c>
      <c r="O120" s="5">
        <v>2981.51</v>
      </c>
      <c r="P120" s="5">
        <v>1850.71</v>
      </c>
      <c r="Q120" s="4">
        <v>0</v>
      </c>
      <c r="R120" s="5">
        <v>2981.51</v>
      </c>
      <c r="S120" s="4">
        <v>0</v>
      </c>
      <c r="T120" s="5">
        <f t="shared" si="7"/>
        <v>4832.22</v>
      </c>
    </row>
    <row r="121" spans="1:20" ht="14.25" x14ac:dyDescent="0.2">
      <c r="A121" s="4" t="s">
        <v>22</v>
      </c>
      <c r="B121" s="4" t="s">
        <v>233</v>
      </c>
      <c r="C121" s="4">
        <v>2447</v>
      </c>
      <c r="D121" s="4">
        <v>2</v>
      </c>
      <c r="E121" s="4" t="s">
        <v>234</v>
      </c>
      <c r="F121" s="4">
        <v>3</v>
      </c>
      <c r="G121" s="4">
        <v>0</v>
      </c>
      <c r="H121" s="4">
        <v>0</v>
      </c>
      <c r="I121" s="4">
        <v>0</v>
      </c>
      <c r="J121" s="4">
        <f t="shared" si="6"/>
        <v>0</v>
      </c>
      <c r="K121" s="4">
        <v>660.97</v>
      </c>
      <c r="L121" s="5">
        <v>1064.83</v>
      </c>
      <c r="M121" s="4">
        <v>0</v>
      </c>
      <c r="N121" s="5">
        <v>1725.8</v>
      </c>
      <c r="O121" s="5">
        <v>1064.83</v>
      </c>
      <c r="P121" s="4">
        <v>660.97</v>
      </c>
      <c r="Q121" s="4">
        <v>0</v>
      </c>
      <c r="R121" s="5">
        <v>1064.83</v>
      </c>
      <c r="S121" s="4">
        <v>0</v>
      </c>
      <c r="T121" s="5">
        <f t="shared" si="7"/>
        <v>1725.8</v>
      </c>
    </row>
    <row r="122" spans="1:20" ht="14.25" x14ac:dyDescent="0.2">
      <c r="A122" s="4" t="s">
        <v>22</v>
      </c>
      <c r="B122" s="4" t="s">
        <v>196</v>
      </c>
      <c r="C122" s="4">
        <v>2475</v>
      </c>
      <c r="D122" s="4">
        <v>0</v>
      </c>
      <c r="E122" s="4" t="s">
        <v>235</v>
      </c>
      <c r="F122" s="4">
        <v>1</v>
      </c>
      <c r="G122" s="4">
        <v>0</v>
      </c>
      <c r="H122" s="4">
        <v>0</v>
      </c>
      <c r="I122" s="4">
        <v>0</v>
      </c>
      <c r="J122" s="4">
        <f t="shared" si="6"/>
        <v>0</v>
      </c>
      <c r="K122" s="5">
        <v>1000</v>
      </c>
      <c r="L122" s="4">
        <v>0</v>
      </c>
      <c r="M122" s="4">
        <v>0</v>
      </c>
      <c r="N122" s="5">
        <v>1000</v>
      </c>
      <c r="O122" s="4">
        <v>0</v>
      </c>
      <c r="P122" s="5">
        <v>1000</v>
      </c>
      <c r="Q122" s="4">
        <v>0</v>
      </c>
      <c r="R122" s="4">
        <v>0</v>
      </c>
      <c r="S122" s="4">
        <v>0</v>
      </c>
      <c r="T122" s="5">
        <f t="shared" si="7"/>
        <v>1000</v>
      </c>
    </row>
    <row r="123" spans="1:20" ht="14.25" x14ac:dyDescent="0.2">
      <c r="A123" s="4" t="s">
        <v>22</v>
      </c>
      <c r="B123" s="4" t="s">
        <v>236</v>
      </c>
      <c r="C123" s="4">
        <v>2476</v>
      </c>
      <c r="D123" s="4">
        <v>1</v>
      </c>
      <c r="E123" s="4" t="s">
        <v>237</v>
      </c>
      <c r="F123" s="4">
        <v>3</v>
      </c>
      <c r="G123" s="4">
        <v>0</v>
      </c>
      <c r="H123" s="4">
        <v>0</v>
      </c>
      <c r="I123" s="4">
        <v>0</v>
      </c>
      <c r="J123" s="4">
        <f t="shared" si="6"/>
        <v>0</v>
      </c>
      <c r="K123" s="5">
        <v>1000</v>
      </c>
      <c r="L123" s="5">
        <v>3000</v>
      </c>
      <c r="M123" s="4">
        <v>0</v>
      </c>
      <c r="N123" s="5">
        <v>4000</v>
      </c>
      <c r="O123" s="4">
        <v>0</v>
      </c>
      <c r="P123" s="5">
        <v>4000</v>
      </c>
      <c r="Q123" s="4">
        <v>0</v>
      </c>
      <c r="R123" s="4">
        <v>0</v>
      </c>
      <c r="S123" s="4">
        <v>0</v>
      </c>
      <c r="T123" s="5">
        <f t="shared" si="7"/>
        <v>4000</v>
      </c>
    </row>
    <row r="124" spans="1:20" ht="14.25" x14ac:dyDescent="0.2">
      <c r="A124" s="4" t="s">
        <v>22</v>
      </c>
      <c r="B124" s="4" t="s">
        <v>236</v>
      </c>
      <c r="C124" s="4">
        <v>2476</v>
      </c>
      <c r="D124" s="4">
        <v>3</v>
      </c>
      <c r="E124" s="4" t="s">
        <v>238</v>
      </c>
      <c r="F124" s="4">
        <v>2</v>
      </c>
      <c r="G124" s="4">
        <v>0</v>
      </c>
      <c r="H124" s="4">
        <v>0</v>
      </c>
      <c r="I124" s="4">
        <v>0</v>
      </c>
      <c r="J124" s="4">
        <f t="shared" si="6"/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5">
        <f t="shared" si="7"/>
        <v>0</v>
      </c>
    </row>
    <row r="125" spans="1:20" ht="14.25" x14ac:dyDescent="0.2">
      <c r="A125" s="4" t="s">
        <v>22</v>
      </c>
      <c r="B125" s="4" t="s">
        <v>239</v>
      </c>
      <c r="C125" s="4">
        <v>2486</v>
      </c>
      <c r="D125" s="4">
        <v>0</v>
      </c>
      <c r="E125" s="4" t="s">
        <v>240</v>
      </c>
      <c r="F125" s="4">
        <v>1</v>
      </c>
      <c r="G125" s="5">
        <v>6325</v>
      </c>
      <c r="H125" s="5">
        <v>6325</v>
      </c>
      <c r="I125" s="4">
        <v>0</v>
      </c>
      <c r="J125" s="4">
        <f t="shared" si="6"/>
        <v>6325</v>
      </c>
      <c r="K125" s="5">
        <v>1000</v>
      </c>
      <c r="L125" s="4">
        <v>0</v>
      </c>
      <c r="M125" s="4">
        <v>0</v>
      </c>
      <c r="N125" s="5">
        <v>1000</v>
      </c>
      <c r="O125" s="4">
        <v>0</v>
      </c>
      <c r="P125" s="5">
        <v>1000</v>
      </c>
      <c r="Q125" s="4">
        <v>0</v>
      </c>
      <c r="R125" s="4">
        <v>0</v>
      </c>
      <c r="S125" s="4">
        <v>0</v>
      </c>
      <c r="T125" s="5">
        <f t="shared" si="7"/>
        <v>1000</v>
      </c>
    </row>
    <row r="126" spans="1:20" ht="14.25" x14ac:dyDescent="0.2">
      <c r="A126" s="4" t="s">
        <v>22</v>
      </c>
      <c r="B126" s="4" t="s">
        <v>241</v>
      </c>
      <c r="C126" s="4">
        <v>2490</v>
      </c>
      <c r="D126" s="4">
        <v>0</v>
      </c>
      <c r="E126" s="4" t="s">
        <v>242</v>
      </c>
      <c r="F126" s="4">
        <v>1</v>
      </c>
      <c r="G126" s="4">
        <v>0</v>
      </c>
      <c r="H126" s="4">
        <v>0</v>
      </c>
      <c r="I126" s="4">
        <v>0</v>
      </c>
      <c r="J126" s="4">
        <f t="shared" si="6"/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5">
        <f t="shared" si="7"/>
        <v>0</v>
      </c>
    </row>
    <row r="127" spans="1:20" ht="14.25" x14ac:dyDescent="0.2">
      <c r="A127" s="4" t="s">
        <v>22</v>
      </c>
      <c r="B127" s="4" t="s">
        <v>243</v>
      </c>
      <c r="C127" s="4">
        <v>2495</v>
      </c>
      <c r="D127" s="4">
        <v>0</v>
      </c>
      <c r="E127" s="4" t="s">
        <v>244</v>
      </c>
      <c r="F127" s="4">
        <v>1</v>
      </c>
      <c r="G127" s="4">
        <v>0</v>
      </c>
      <c r="H127" s="4">
        <v>0</v>
      </c>
      <c r="I127" s="4">
        <v>0</v>
      </c>
      <c r="J127" s="4">
        <f t="shared" si="6"/>
        <v>0</v>
      </c>
      <c r="K127" s="5">
        <v>1942</v>
      </c>
      <c r="L127" s="4">
        <v>0</v>
      </c>
      <c r="M127" s="4">
        <v>0</v>
      </c>
      <c r="N127" s="5">
        <v>1942</v>
      </c>
      <c r="O127" s="4">
        <v>0</v>
      </c>
      <c r="P127" s="5">
        <v>1942</v>
      </c>
      <c r="Q127" s="4">
        <v>0</v>
      </c>
      <c r="R127" s="4">
        <v>0</v>
      </c>
      <c r="S127" s="4">
        <v>0</v>
      </c>
      <c r="T127" s="5">
        <f t="shared" si="7"/>
        <v>1942</v>
      </c>
    </row>
    <row r="128" spans="1:20" ht="14.25" x14ac:dyDescent="0.2">
      <c r="A128" s="4" t="s">
        <v>22</v>
      </c>
      <c r="B128" s="4" t="s">
        <v>245</v>
      </c>
      <c r="C128" s="4">
        <v>2497</v>
      </c>
      <c r="D128" s="4">
        <v>0</v>
      </c>
      <c r="E128" s="4" t="s">
        <v>246</v>
      </c>
      <c r="F128" s="4">
        <v>0</v>
      </c>
      <c r="G128" s="5">
        <v>69269.539999999994</v>
      </c>
      <c r="H128" s="5">
        <v>69269.539999999994</v>
      </c>
      <c r="I128" s="5">
        <v>64500.93</v>
      </c>
      <c r="J128" s="4">
        <f t="shared" si="6"/>
        <v>4768.6099999999933</v>
      </c>
      <c r="K128" s="5">
        <v>7611.36</v>
      </c>
      <c r="L128" s="4">
        <v>0</v>
      </c>
      <c r="M128" s="4">
        <v>0</v>
      </c>
      <c r="N128" s="5">
        <v>7611.36</v>
      </c>
      <c r="O128" s="4">
        <v>0</v>
      </c>
      <c r="P128" s="5">
        <v>7611.36</v>
      </c>
      <c r="Q128" s="4">
        <v>0</v>
      </c>
      <c r="R128" s="4">
        <v>0</v>
      </c>
      <c r="S128" s="4">
        <v>0</v>
      </c>
      <c r="T128" s="5">
        <f t="shared" si="7"/>
        <v>7611.36</v>
      </c>
    </row>
    <row r="129" spans="1:20" ht="14.25" x14ac:dyDescent="0.2">
      <c r="A129" s="4" t="s">
        <v>22</v>
      </c>
      <c r="B129" s="4" t="s">
        <v>247</v>
      </c>
      <c r="C129" s="4">
        <v>2507</v>
      </c>
      <c r="D129" s="4">
        <v>0</v>
      </c>
      <c r="E129" s="4" t="s">
        <v>248</v>
      </c>
      <c r="F129" s="4">
        <v>2</v>
      </c>
      <c r="G129" s="4">
        <v>0</v>
      </c>
      <c r="H129" s="4">
        <v>0</v>
      </c>
      <c r="I129" s="4">
        <v>0</v>
      </c>
      <c r="J129" s="4">
        <f t="shared" si="6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5">
        <f t="shared" si="7"/>
        <v>0</v>
      </c>
    </row>
    <row r="130" spans="1:20" ht="14.25" x14ac:dyDescent="0.2">
      <c r="A130" s="4" t="s">
        <v>22</v>
      </c>
      <c r="B130" s="4" t="s">
        <v>249</v>
      </c>
      <c r="C130" s="4">
        <v>2508</v>
      </c>
      <c r="D130" s="4">
        <v>0</v>
      </c>
      <c r="E130" s="4" t="s">
        <v>250</v>
      </c>
      <c r="F130" s="4">
        <v>2</v>
      </c>
      <c r="G130" s="4">
        <v>0</v>
      </c>
      <c r="H130" s="4">
        <v>0</v>
      </c>
      <c r="I130" s="4">
        <v>0</v>
      </c>
      <c r="J130" s="4">
        <f t="shared" si="6"/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5">
        <f t="shared" si="7"/>
        <v>0</v>
      </c>
    </row>
    <row r="131" spans="1:20" ht="14.25" x14ac:dyDescent="0.2">
      <c r="A131" s="4" t="s">
        <v>22</v>
      </c>
      <c r="B131" s="4" t="s">
        <v>251</v>
      </c>
      <c r="C131" s="4">
        <v>2515</v>
      </c>
      <c r="D131" s="4">
        <v>0</v>
      </c>
      <c r="E131" s="4" t="s">
        <v>252</v>
      </c>
      <c r="F131" s="4">
        <v>2</v>
      </c>
      <c r="G131" s="4">
        <v>0</v>
      </c>
      <c r="H131" s="4">
        <v>0</v>
      </c>
      <c r="I131" s="4">
        <v>0</v>
      </c>
      <c r="J131" s="4">
        <f t="shared" ref="J131:J162" si="8">G131-I131</f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5">
        <f t="shared" ref="T131:T162" si="9">N131-S131</f>
        <v>0</v>
      </c>
    </row>
    <row r="132" spans="1:20" ht="14.25" x14ac:dyDescent="0.2">
      <c r="A132" s="4" t="s">
        <v>22</v>
      </c>
      <c r="B132" s="4" t="s">
        <v>253</v>
      </c>
      <c r="C132" s="4">
        <v>2516</v>
      </c>
      <c r="D132" s="4">
        <v>0</v>
      </c>
      <c r="E132" s="4" t="s">
        <v>254</v>
      </c>
      <c r="F132" s="4">
        <v>2</v>
      </c>
      <c r="G132" s="4">
        <v>0</v>
      </c>
      <c r="H132" s="4">
        <v>0</v>
      </c>
      <c r="I132" s="4">
        <v>0</v>
      </c>
      <c r="J132" s="4">
        <f t="shared" si="8"/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5">
        <f t="shared" si="9"/>
        <v>0</v>
      </c>
    </row>
    <row r="133" spans="1:20" ht="14.25" x14ac:dyDescent="0.2">
      <c r="A133" s="4" t="s">
        <v>22</v>
      </c>
      <c r="B133" s="4" t="s">
        <v>255</v>
      </c>
      <c r="C133" s="4">
        <v>2517</v>
      </c>
      <c r="D133" s="4">
        <v>0</v>
      </c>
      <c r="E133" s="4" t="s">
        <v>256</v>
      </c>
      <c r="F133" s="4">
        <v>2</v>
      </c>
      <c r="G133" s="5">
        <v>7320</v>
      </c>
      <c r="H133" s="5">
        <v>7320</v>
      </c>
      <c r="I133" s="5">
        <v>7320</v>
      </c>
      <c r="J133" s="4">
        <f t="shared" si="8"/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5">
        <f t="shared" si="9"/>
        <v>0</v>
      </c>
    </row>
    <row r="134" spans="1:20" ht="14.25" x14ac:dyDescent="0.2">
      <c r="A134" s="4" t="s">
        <v>22</v>
      </c>
      <c r="B134" s="4" t="s">
        <v>257</v>
      </c>
      <c r="C134" s="4">
        <v>2922</v>
      </c>
      <c r="D134" s="4">
        <v>0</v>
      </c>
      <c r="E134" s="4" t="s">
        <v>258</v>
      </c>
      <c r="F134" s="4">
        <v>1</v>
      </c>
      <c r="G134" s="4">
        <v>0</v>
      </c>
      <c r="H134" s="4">
        <v>0</v>
      </c>
      <c r="I134" s="4">
        <v>0</v>
      </c>
      <c r="J134" s="4">
        <f t="shared" si="8"/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5">
        <f t="shared" si="9"/>
        <v>0</v>
      </c>
    </row>
    <row r="136" spans="1:20" ht="15" x14ac:dyDescent="0.2">
      <c r="J136" s="8">
        <f>SUM(J3:J135)</f>
        <v>134959.94999999998</v>
      </c>
      <c r="T136" s="9">
        <f>SUM(T3:T135)</f>
        <v>648073.88000000012</v>
      </c>
    </row>
  </sheetData>
  <pageMargins left="0.74803149606299213" right="0.74803149606299213" top="0.98425196850393704" bottom="0.98425196850393704" header="0.51181102362204722" footer="0.51181102362204722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EXHL314835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Ragioneria</cp:lastModifiedBy>
  <cp:lastPrinted>2020-07-20T08:46:17Z</cp:lastPrinted>
  <dcterms:created xsi:type="dcterms:W3CDTF">2020-07-20T08:43:30Z</dcterms:created>
  <dcterms:modified xsi:type="dcterms:W3CDTF">2020-07-20T08:46:21Z</dcterms:modified>
</cp:coreProperties>
</file>