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540" windowWidth="19170" windowHeight="7140"/>
  </bookViews>
  <sheets>
    <sheet name="Quadro interventi" sheetId="1" r:id="rId1"/>
  </sheets>
  <definedNames>
    <definedName name="_xlnm.Print_Titles" localSheetId="0">'Quadro interventi'!$3:$3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1" l="1"/>
  <c r="H18" i="1"/>
  <c r="H19" i="1"/>
  <c r="I47" i="1" l="1"/>
  <c r="J47" i="1"/>
  <c r="K47" i="1"/>
  <c r="L47" i="1"/>
  <c r="M47" i="1"/>
</calcChain>
</file>

<file path=xl/sharedStrings.xml><?xml version="1.0" encoding="utf-8"?>
<sst xmlns="http://schemas.openxmlformats.org/spreadsheetml/2006/main" count="206" uniqueCount="121">
  <si>
    <t>COD INTERVENTO</t>
  </si>
  <si>
    <t>Titolo dell'operazione</t>
  </si>
  <si>
    <t xml:space="preserve">COSTO COMPLESSIVO </t>
  </si>
  <si>
    <t>Soggetto  Attuatore</t>
  </si>
  <si>
    <t>Data Inizio intervento</t>
  </si>
  <si>
    <t>Data di fine intervento</t>
  </si>
  <si>
    <t xml:space="preserve"> Legge di Stabilità </t>
  </si>
  <si>
    <t>FESR</t>
  </si>
  <si>
    <t>FSE</t>
  </si>
  <si>
    <t>FEASR</t>
  </si>
  <si>
    <t>….Altro</t>
  </si>
  <si>
    <t>Amministrazione capofila</t>
  </si>
  <si>
    <t>*Settore di intervento</t>
  </si>
  <si>
    <t>SALUTE</t>
  </si>
  <si>
    <t>MOBILITA'</t>
  </si>
  <si>
    <t>ISTRUZIONE</t>
  </si>
  <si>
    <t>ASSISTENZA TECNICA</t>
  </si>
  <si>
    <t>Allegato 2 - Programma degli interventi - Quadro interventi</t>
  </si>
  <si>
    <t>Settori di intervento</t>
  </si>
  <si>
    <t>AS.02</t>
  </si>
  <si>
    <t>Attività di assistenza tecnica e di gestione, monitoraggio e
valutazione della strategia area interna</t>
  </si>
  <si>
    <t>IS.01</t>
  </si>
  <si>
    <t>CABINA DI REGIA (RESIDENZIALITA’ DEI DOCENTI)</t>
  </si>
  <si>
    <t>IS.02.a</t>
  </si>
  <si>
    <t>IS.02.b</t>
  </si>
  <si>
    <t>IS.02.c</t>
  </si>
  <si>
    <t>IS.02.d</t>
  </si>
  <si>
    <t>IS.03</t>
  </si>
  <si>
    <t>IS.04 a</t>
  </si>
  <si>
    <t>IS.04 b</t>
  </si>
  <si>
    <t>IS.04 c</t>
  </si>
  <si>
    <t>IS.05</t>
  </si>
  <si>
    <t>IS.06</t>
  </si>
  <si>
    <t>IS.07</t>
  </si>
  <si>
    <t>IS.08</t>
  </si>
  <si>
    <t>Mobility management</t>
  </si>
  <si>
    <t>Strutturazione di un nuovo servizio di Trasporto sociale</t>
  </si>
  <si>
    <t>Ausili per la Mobilità nei borghi storici</t>
  </si>
  <si>
    <t>Potenziamento dei servizi sanitari di prossimità – PES – PUNTI EROGAZIONE SERVIZI</t>
  </si>
  <si>
    <t>Potenziamento dei servizi di prossimità – Farmacie rurali</t>
  </si>
  <si>
    <t>Telemedicina e teleassistenza</t>
  </si>
  <si>
    <t>Elisoccorso</t>
  </si>
  <si>
    <t>COMUNE DI NORCIA</t>
  </si>
  <si>
    <t>Istituto Omnicomprensivo “A. De Gasperi” – “R. Battaglia” – Norcia</t>
  </si>
  <si>
    <t>Istituto Omnicomprensivo "G. Pontano" - Cerreto di Spoleto</t>
  </si>
  <si>
    <t>Istituto Omnicomprensivo "G. Fanciulli" - Arrone</t>
  </si>
  <si>
    <t>Istituto Omnicomprensivo "Beato Simone Fidati" - Cascia</t>
  </si>
  <si>
    <t>COMUNE DI MONTELEONE DI SPOLETO</t>
  </si>
  <si>
    <t>COMUNE DI CASCIA</t>
  </si>
  <si>
    <t>ASL Umbria 2</t>
  </si>
  <si>
    <t>AS.01</t>
  </si>
  <si>
    <t>Interventi per il rafforzamento della cooperazione e gestione di funzioni e servizi in forma associata tra enti locali.</t>
  </si>
  <si>
    <t xml:space="preserve">REGIONE UMBRIA </t>
  </si>
  <si>
    <t>REGIONE UMBRIA</t>
  </si>
  <si>
    <t>Centro internazionale di studi e manifestazioni del fantastico</t>
  </si>
  <si>
    <t>COMUNE DI FERENTILLO</t>
  </si>
  <si>
    <t>CIRCUITO MUSEALE DI CASCIA</t>
  </si>
  <si>
    <t>SL.3.5</t>
  </si>
  <si>
    <t>Teatri e Sale Polivalenti Diffusi</t>
  </si>
  <si>
    <t>Connessione agli Itinerari regionali per una rete di mobilità dolce e piccole infrastrutture per l’accoglienza turistica slow</t>
  </si>
  <si>
    <t>Sostegno e creazione/sviluppo di imprese extra-agricole nei settori commerciale-artigianale, turistico-servizio-innovazione tecnologica a servizio della mobilità dolce</t>
  </si>
  <si>
    <t>GAL</t>
  </si>
  <si>
    <t>SL.2.1</t>
  </si>
  <si>
    <t>Progetto per il sostegno a forme di cooperazione nella filiera agro alimentare per la creazione e lo sviluppo di filiere corte e mercati locali e sostegno ad attività promozionali.</t>
  </si>
  <si>
    <t>SL.2.2</t>
  </si>
  <si>
    <t>SL.2.3</t>
  </si>
  <si>
    <t>Valorizzazione dei Siti Naturalistici e sistemi di connessione in rete degli stessi anche per la fruizione turistica sostenibile</t>
  </si>
  <si>
    <t>AS. 03</t>
  </si>
  <si>
    <t>Scheda fondo di progettazione</t>
  </si>
  <si>
    <t>TOTALE</t>
  </si>
  <si>
    <t>Interventi di rafforzamento dell’economia sociale. Azioni innovative di welfare territoriale ‐ Progetti sperimentali del terzo settore</t>
  </si>
  <si>
    <t>Reti di comunità: interventi di implementazione di servizi di prossimità</t>
  </si>
  <si>
    <t>Sostegno agli investimenti delle imprese culturali, creative e dello spettacolo</t>
  </si>
  <si>
    <t>Sostegno agli investimenti per il miglioramento delle prestazioni e della sostenibilità globale delle aziende agricole, la trasformazione, commercializzazione e/o lo sviluppo dei prodotti agricoli.</t>
  </si>
  <si>
    <t>Formazione nel territorio per favorire e incoraggiare
l’apprendimento lungo tutto l’arco della vita e la formazione professionale nel settore agricolo e forestale</t>
  </si>
  <si>
    <t>Supporto allo sviluppo di prodotti e servizi complementari alla valorizzazione di identificati attrattori culturali e naturali del territorio, anche attraverso l’integrazione tra imprese delle filiere culturali, turistiche, sportive, creative e dello spettacolo, e delle filiere dei prodotti tradizionali e tipici.</t>
  </si>
  <si>
    <t>Promozione turistica mediante cooperazione di piccoli operatori privati del settore turistico, piccoli operatori agrituristici e piccoli operatori di servizi connessi al turismo</t>
  </si>
  <si>
    <t xml:space="preserve"> Istituto Omnicomprensivo “A. De Gasperi” – “R. Battaglia” – Norcia (Capofila Rete di scopo)</t>
  </si>
  <si>
    <t xml:space="preserve">LABORATORI DIDATTICI TERRITORIALI - SCUOLA PRIMARIA </t>
  </si>
  <si>
    <t>LABORATORI LINGUISTICI - SCUOLA SECONDARIA DI PRIMO GRADO</t>
  </si>
  <si>
    <t>LABORATORIO - SCUOLA SECONDARIA DI SECONDO GRADO - REALIZZAZIONE AZIENDA AGRICOLA</t>
  </si>
  <si>
    <t>POTENZIAMENTO DELL’INDIRIZZO “ENOGASTRONOMIA E OSPITALITA’ ALBERGHIERA" - SCUOLA SECONDARIA DI SECONDO GRADO</t>
  </si>
  <si>
    <t>Istituto Omnicomprensivo “A. De Gasperi” – “R. Battaglia” – Norcia (Capofila Rete di scopo)</t>
  </si>
  <si>
    <t>LABORATORI TERRITORIALI - SCUOLA D'INFANZIA</t>
  </si>
  <si>
    <t>Strutturazione del servizio di trasporto scolastico d'Area</t>
  </si>
  <si>
    <t>SERVIZI EDUCATIVI PER LA PRIMA INFANZIA - CENTRO BAMBINI E BAMBINE “PICCOLI PASSI” - CASCIA</t>
  </si>
  <si>
    <t xml:space="preserve">SERVIZI EDUCATIVI PER LA PRIMA INFANZIA - CENTRO BAMBINI E BAMBINE - SCHEGGINO </t>
  </si>
  <si>
    <t>COMUNE DI SCHEGGINO</t>
  </si>
  <si>
    <t>LABORATORIO - SCUOLA SECONDARIA DI SECONDO GRADO - NORCIA</t>
  </si>
  <si>
    <t>PROGETTO MENSA E LUDOTECA – MONTELEONE DI SPOLETO</t>
  </si>
  <si>
    <t>MO.02</t>
  </si>
  <si>
    <t>MO.01</t>
  </si>
  <si>
    <t>MO.03</t>
  </si>
  <si>
    <t>MO.04</t>
  </si>
  <si>
    <t>Emergenza/Urgenza. Acquisto ambulanze</t>
  </si>
  <si>
    <t>Potenziamento Assistenza Domiciliare Integrata  (ADI) - infermiere di comunità</t>
  </si>
  <si>
    <t>Potenziamento dell'Assistenza Domiciliare Integrata (ADI) - Acquisto di autovetture</t>
  </si>
  <si>
    <t>SS.01</t>
  </si>
  <si>
    <t>SS.02</t>
  </si>
  <si>
    <t>SS.03</t>
  </si>
  <si>
    <t>SS.04a</t>
  </si>
  <si>
    <t>SS.04b</t>
  </si>
  <si>
    <t>SS.05</t>
  </si>
  <si>
    <t>SS.06</t>
  </si>
  <si>
    <t>SS.07</t>
  </si>
  <si>
    <t>SS.08</t>
  </si>
  <si>
    <t>Guardia medica - Comune di Preci</t>
  </si>
  <si>
    <t>SS.09</t>
  </si>
  <si>
    <t>SL.1.1</t>
  </si>
  <si>
    <t>SL.1.2</t>
  </si>
  <si>
    <t>SL.1.3</t>
  </si>
  <si>
    <t xml:space="preserve"> 12/06/2019 </t>
  </si>
  <si>
    <t>SL.1.4</t>
  </si>
  <si>
    <t>SL.1.5</t>
  </si>
  <si>
    <t xml:space="preserve"> 09/07/2020 </t>
  </si>
  <si>
    <t xml:space="preserve"> 20/12/2021 </t>
  </si>
  <si>
    <t>SL.3.1</t>
  </si>
  <si>
    <t>SL.3.2</t>
  </si>
  <si>
    <t>SL.3.3</t>
  </si>
  <si>
    <t>SL.3.4</t>
  </si>
  <si>
    <t>Il Museo de La Castellina di Norcia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</si>
</sst>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€&quot;\ 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ill="1"/>
    <xf numFmtId="0" fontId="5" fillId="0" borderId="0" xfId="0" applyFont="1" applyFill="1"/>
    <xf numFmtId="164" fontId="4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/>
    </xf>
    <xf numFmtId="0" fontId="8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2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/>
    <xf numFmtId="0" fontId="0" fillId="0" borderId="0" xfId="0" applyFill="1" applyAlignment="1">
      <alignment horizontal="left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11" fillId="0" borderId="1" xfId="0" applyFont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4" fontId="3" fillId="0" borderId="1" xfId="1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3" fillId="0" borderId="1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left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6"/>
  <sheetViews>
    <sheetView tabSelected="1" zoomScale="60" zoomScaleNormal="60" workbookViewId="0">
      <pane ySplit="3" topLeftCell="A19" activePane="bottomLeft" state="frozen"/>
      <selection pane="bottomLeft" activeCell="F28" sqref="F28"/>
    </sheetView>
  </sheetViews>
  <sheetFormatPr defaultColWidth="8.85546875" defaultRowHeight="18.75" x14ac:dyDescent="0.25"/>
  <cols>
    <col min="1" max="1" width="15.140625" style="1" customWidth="1"/>
    <col min="2" max="2" width="52.42578125" style="2" customWidth="1"/>
    <col min="3" max="3" width="33.5703125" style="21" customWidth="1"/>
    <col min="4" max="4" width="27.140625" style="2" customWidth="1"/>
    <col min="5" max="5" width="26.5703125" style="2" customWidth="1"/>
    <col min="6" max="6" width="25.85546875" style="2" customWidth="1"/>
    <col min="7" max="7" width="20.42578125" style="2" customWidth="1"/>
    <col min="8" max="8" width="22.5703125" style="3" customWidth="1"/>
    <col min="9" max="9" width="20.42578125" style="4" customWidth="1"/>
    <col min="10" max="12" width="20.42578125" style="5" customWidth="1"/>
    <col min="13" max="13" width="19.5703125" style="5" customWidth="1"/>
    <col min="14" max="14" width="5.5703125" style="1" customWidth="1"/>
    <col min="15" max="15" width="3.5703125" style="1" customWidth="1"/>
    <col min="16" max="16" width="39.42578125" style="1" bestFit="1" customWidth="1"/>
    <col min="17" max="16384" width="8.85546875" style="1"/>
  </cols>
  <sheetData>
    <row r="1" spans="1:13" ht="26.25" x14ac:dyDescent="0.4">
      <c r="A1" s="34" t="s">
        <v>17</v>
      </c>
      <c r="B1" s="34"/>
      <c r="C1" s="34"/>
      <c r="D1" s="16"/>
    </row>
    <row r="3" spans="1:13" s="6" customFormat="1" ht="123.6" customHeight="1" x14ac:dyDescent="0.25">
      <c r="A3" s="13" t="s">
        <v>0</v>
      </c>
      <c r="B3" s="13" t="s">
        <v>1</v>
      </c>
      <c r="C3" s="13" t="s">
        <v>3</v>
      </c>
      <c r="D3" s="13" t="s">
        <v>18</v>
      </c>
      <c r="E3" s="13" t="s">
        <v>11</v>
      </c>
      <c r="F3" s="13" t="s">
        <v>4</v>
      </c>
      <c r="G3" s="13" t="s">
        <v>5</v>
      </c>
      <c r="H3" s="14" t="s">
        <v>2</v>
      </c>
      <c r="I3" s="13" t="s">
        <v>6</v>
      </c>
      <c r="J3" s="14" t="s">
        <v>7</v>
      </c>
      <c r="K3" s="14" t="s">
        <v>8</v>
      </c>
      <c r="L3" s="14" t="s">
        <v>9</v>
      </c>
      <c r="M3" s="14" t="s">
        <v>10</v>
      </c>
    </row>
    <row r="4" spans="1:13" s="6" customFormat="1" ht="54.75" customHeight="1" x14ac:dyDescent="0.25">
      <c r="A4" s="10" t="s">
        <v>50</v>
      </c>
      <c r="B4" s="10" t="s">
        <v>51</v>
      </c>
      <c r="C4" s="7" t="s">
        <v>42</v>
      </c>
      <c r="D4" s="7"/>
      <c r="E4" s="7"/>
      <c r="F4" s="11">
        <v>42809</v>
      </c>
      <c r="G4" s="11">
        <v>44986</v>
      </c>
      <c r="H4" s="17">
        <v>306500</v>
      </c>
      <c r="I4" s="7"/>
      <c r="J4" s="7"/>
      <c r="K4" s="17">
        <v>306500</v>
      </c>
      <c r="L4" s="7"/>
      <c r="M4" s="7"/>
    </row>
    <row r="5" spans="1:13" ht="45" x14ac:dyDescent="0.25">
      <c r="A5" s="10" t="s">
        <v>19</v>
      </c>
      <c r="B5" s="10" t="s">
        <v>20</v>
      </c>
      <c r="C5" s="7" t="s">
        <v>42</v>
      </c>
      <c r="D5" s="7" t="s">
        <v>16</v>
      </c>
      <c r="E5" s="7" t="s">
        <v>53</v>
      </c>
      <c r="F5" s="11">
        <v>44317</v>
      </c>
      <c r="G5" s="11">
        <v>45230</v>
      </c>
      <c r="H5" s="17">
        <v>187000</v>
      </c>
      <c r="I5" s="17">
        <v>187000</v>
      </c>
      <c r="J5" s="17"/>
      <c r="K5" s="17"/>
      <c r="L5" s="23"/>
      <c r="M5" s="23"/>
    </row>
    <row r="6" spans="1:13" s="32" customFormat="1" ht="15" x14ac:dyDescent="0.25">
      <c r="A6" s="27" t="s">
        <v>67</v>
      </c>
      <c r="B6" s="27" t="s">
        <v>68</v>
      </c>
      <c r="C6" s="28" t="s">
        <v>53</v>
      </c>
      <c r="D6" s="28" t="s">
        <v>16</v>
      </c>
      <c r="E6" s="28" t="s">
        <v>53</v>
      </c>
      <c r="F6" s="29">
        <v>44317</v>
      </c>
      <c r="G6" s="29">
        <v>45046</v>
      </c>
      <c r="H6" s="30">
        <v>130560</v>
      </c>
      <c r="I6" s="30">
        <v>130560</v>
      </c>
      <c r="J6" s="28"/>
      <c r="K6" s="30"/>
      <c r="L6" s="31"/>
      <c r="M6" s="31"/>
    </row>
    <row r="7" spans="1:13" ht="62.25" customHeight="1" x14ac:dyDescent="0.25">
      <c r="A7" s="10" t="s">
        <v>21</v>
      </c>
      <c r="B7" s="10" t="s">
        <v>22</v>
      </c>
      <c r="C7" s="7" t="s">
        <v>77</v>
      </c>
      <c r="D7" s="7" t="s">
        <v>15</v>
      </c>
      <c r="E7" s="7" t="s">
        <v>53</v>
      </c>
      <c r="F7" s="11">
        <v>44197</v>
      </c>
      <c r="G7" s="11">
        <v>45138</v>
      </c>
      <c r="H7" s="17">
        <v>251780</v>
      </c>
      <c r="I7" s="17">
        <v>251780</v>
      </c>
      <c r="J7" s="17"/>
      <c r="K7" s="17"/>
      <c r="L7" s="23"/>
      <c r="M7" s="23"/>
    </row>
    <row r="8" spans="1:13" ht="47.25" customHeight="1" x14ac:dyDescent="0.25">
      <c r="A8" s="10" t="s">
        <v>23</v>
      </c>
      <c r="B8" s="10" t="s">
        <v>78</v>
      </c>
      <c r="C8" s="7" t="s">
        <v>43</v>
      </c>
      <c r="D8" s="7" t="s">
        <v>15</v>
      </c>
      <c r="E8" s="7" t="s">
        <v>53</v>
      </c>
      <c r="F8" s="11">
        <v>44256</v>
      </c>
      <c r="G8" s="11">
        <v>44439</v>
      </c>
      <c r="H8" s="17">
        <v>80281</v>
      </c>
      <c r="I8" s="17">
        <v>80281</v>
      </c>
      <c r="J8" s="17"/>
      <c r="K8" s="17"/>
      <c r="L8" s="23"/>
      <c r="M8" s="23"/>
    </row>
    <row r="9" spans="1:13" ht="35.25" customHeight="1" x14ac:dyDescent="0.25">
      <c r="A9" s="10" t="s">
        <v>24</v>
      </c>
      <c r="B9" s="10" t="s">
        <v>78</v>
      </c>
      <c r="C9" s="7" t="s">
        <v>44</v>
      </c>
      <c r="D9" s="7" t="s">
        <v>15</v>
      </c>
      <c r="E9" s="7" t="s">
        <v>53</v>
      </c>
      <c r="F9" s="11">
        <v>44256</v>
      </c>
      <c r="G9" s="11">
        <v>44439</v>
      </c>
      <c r="H9" s="17">
        <v>87884</v>
      </c>
      <c r="I9" s="17">
        <v>87884</v>
      </c>
      <c r="J9" s="17"/>
      <c r="K9" s="17"/>
      <c r="L9" s="23"/>
      <c r="M9" s="23"/>
    </row>
    <row r="10" spans="1:13" ht="37.5" customHeight="1" x14ac:dyDescent="0.25">
      <c r="A10" s="10" t="s">
        <v>25</v>
      </c>
      <c r="B10" s="10" t="s">
        <v>78</v>
      </c>
      <c r="C10" s="7" t="s">
        <v>45</v>
      </c>
      <c r="D10" s="7" t="s">
        <v>15</v>
      </c>
      <c r="E10" s="7" t="s">
        <v>53</v>
      </c>
      <c r="F10" s="11">
        <v>44256</v>
      </c>
      <c r="G10" s="11">
        <v>44439</v>
      </c>
      <c r="H10" s="17">
        <v>115032</v>
      </c>
      <c r="I10" s="17">
        <v>115032</v>
      </c>
      <c r="J10" s="17"/>
      <c r="K10" s="17"/>
      <c r="L10" s="23"/>
      <c r="M10" s="23"/>
    </row>
    <row r="11" spans="1:13" ht="47.25" customHeight="1" x14ac:dyDescent="0.25">
      <c r="A11" s="10" t="s">
        <v>26</v>
      </c>
      <c r="B11" s="10" t="s">
        <v>78</v>
      </c>
      <c r="C11" s="7" t="s">
        <v>46</v>
      </c>
      <c r="D11" s="7" t="s">
        <v>15</v>
      </c>
      <c r="E11" s="7" t="s">
        <v>53</v>
      </c>
      <c r="F11" s="11">
        <v>44256</v>
      </c>
      <c r="G11" s="11">
        <v>44439</v>
      </c>
      <c r="H11" s="17">
        <v>110381</v>
      </c>
      <c r="I11" s="17">
        <v>110381</v>
      </c>
      <c r="J11" s="17"/>
      <c r="K11" s="17"/>
      <c r="L11" s="24"/>
      <c r="M11" s="24"/>
    </row>
    <row r="12" spans="1:13" ht="65.25" customHeight="1" x14ac:dyDescent="0.25">
      <c r="A12" s="10" t="s">
        <v>27</v>
      </c>
      <c r="B12" s="10" t="s">
        <v>79</v>
      </c>
      <c r="C12" s="7" t="s">
        <v>82</v>
      </c>
      <c r="D12" s="7" t="s">
        <v>15</v>
      </c>
      <c r="E12" s="7" t="s">
        <v>53</v>
      </c>
      <c r="F12" s="11">
        <v>44256</v>
      </c>
      <c r="G12" s="11">
        <v>44439</v>
      </c>
      <c r="H12" s="17">
        <v>83080</v>
      </c>
      <c r="I12" s="17">
        <v>83080</v>
      </c>
      <c r="J12" s="17"/>
      <c r="K12" s="17"/>
      <c r="L12" s="17"/>
      <c r="M12" s="17"/>
    </row>
    <row r="13" spans="1:13" ht="54.75" customHeight="1" x14ac:dyDescent="0.25">
      <c r="A13" s="10" t="s">
        <v>28</v>
      </c>
      <c r="B13" s="10" t="s">
        <v>88</v>
      </c>
      <c r="C13" s="7" t="s">
        <v>43</v>
      </c>
      <c r="D13" s="7" t="s">
        <v>15</v>
      </c>
      <c r="E13" s="7" t="s">
        <v>53</v>
      </c>
      <c r="F13" s="11">
        <v>44256</v>
      </c>
      <c r="G13" s="11">
        <v>44439</v>
      </c>
      <c r="H13" s="17">
        <v>137622</v>
      </c>
      <c r="I13" s="17">
        <v>137622</v>
      </c>
      <c r="J13" s="17"/>
      <c r="K13" s="17"/>
      <c r="L13" s="17"/>
      <c r="M13" s="17"/>
    </row>
    <row r="14" spans="1:13" ht="54" customHeight="1" x14ac:dyDescent="0.25">
      <c r="A14" s="10" t="s">
        <v>29</v>
      </c>
      <c r="B14" s="10" t="s">
        <v>80</v>
      </c>
      <c r="C14" s="7" t="s">
        <v>44</v>
      </c>
      <c r="D14" s="7" t="s">
        <v>15</v>
      </c>
      <c r="E14" s="7" t="s">
        <v>53</v>
      </c>
      <c r="F14" s="11">
        <v>44256</v>
      </c>
      <c r="G14" s="11">
        <v>44439</v>
      </c>
      <c r="H14" s="17">
        <v>123240</v>
      </c>
      <c r="I14" s="17">
        <v>123240</v>
      </c>
      <c r="J14" s="17"/>
      <c r="K14" s="17"/>
      <c r="L14" s="17"/>
      <c r="M14" s="17"/>
    </row>
    <row r="15" spans="1:13" ht="78" customHeight="1" x14ac:dyDescent="0.25">
      <c r="A15" s="10" t="s">
        <v>30</v>
      </c>
      <c r="B15" s="10" t="s">
        <v>81</v>
      </c>
      <c r="C15" s="7" t="s">
        <v>46</v>
      </c>
      <c r="D15" s="7" t="s">
        <v>15</v>
      </c>
      <c r="E15" s="7" t="s">
        <v>53</v>
      </c>
      <c r="F15" s="11">
        <v>44348</v>
      </c>
      <c r="G15" s="11">
        <v>44500</v>
      </c>
      <c r="H15" s="17">
        <v>118240</v>
      </c>
      <c r="I15" s="17">
        <v>118240</v>
      </c>
      <c r="J15" s="17"/>
      <c r="K15" s="17"/>
      <c r="L15" s="23"/>
      <c r="M15" s="23"/>
    </row>
    <row r="16" spans="1:13" ht="77.25" customHeight="1" x14ac:dyDescent="0.25">
      <c r="A16" s="10" t="s">
        <v>31</v>
      </c>
      <c r="B16" s="10" t="s">
        <v>83</v>
      </c>
      <c r="C16" s="7" t="s">
        <v>77</v>
      </c>
      <c r="D16" s="7" t="s">
        <v>15</v>
      </c>
      <c r="E16" s="7" t="s">
        <v>53</v>
      </c>
      <c r="F16" s="11">
        <v>44256</v>
      </c>
      <c r="G16" s="11">
        <v>45107</v>
      </c>
      <c r="H16" s="17">
        <v>34400</v>
      </c>
      <c r="I16" s="17">
        <v>34400</v>
      </c>
      <c r="J16" s="17"/>
      <c r="K16" s="17"/>
      <c r="L16" s="23"/>
      <c r="M16" s="23"/>
    </row>
    <row r="17" spans="1:13" ht="39" customHeight="1" x14ac:dyDescent="0.25">
      <c r="A17" s="10" t="s">
        <v>32</v>
      </c>
      <c r="B17" s="10" t="s">
        <v>89</v>
      </c>
      <c r="C17" s="7" t="s">
        <v>47</v>
      </c>
      <c r="D17" s="7" t="s">
        <v>15</v>
      </c>
      <c r="E17" s="7" t="s">
        <v>53</v>
      </c>
      <c r="F17" s="11">
        <v>44287</v>
      </c>
      <c r="G17" s="11">
        <v>45138</v>
      </c>
      <c r="H17" s="17">
        <v>47700</v>
      </c>
      <c r="I17" s="17">
        <v>47700</v>
      </c>
      <c r="J17" s="17"/>
      <c r="K17" s="17"/>
      <c r="L17" s="23"/>
      <c r="M17" s="23"/>
    </row>
    <row r="18" spans="1:13" ht="47.25" customHeight="1" x14ac:dyDescent="0.25">
      <c r="A18" s="10" t="s">
        <v>33</v>
      </c>
      <c r="B18" s="10" t="s">
        <v>85</v>
      </c>
      <c r="C18" s="7" t="s">
        <v>48</v>
      </c>
      <c r="D18" s="7" t="s">
        <v>15</v>
      </c>
      <c r="E18" s="7" t="s">
        <v>53</v>
      </c>
      <c r="F18" s="11">
        <v>44287</v>
      </c>
      <c r="G18" s="11">
        <v>45138</v>
      </c>
      <c r="H18" s="17">
        <f>I18+M18</f>
        <v>190762</v>
      </c>
      <c r="I18" s="17">
        <v>57000</v>
      </c>
      <c r="J18" s="17"/>
      <c r="K18" s="17"/>
      <c r="L18" s="23"/>
      <c r="M18" s="23">
        <v>133762</v>
      </c>
    </row>
    <row r="19" spans="1:13" ht="42.75" customHeight="1" x14ac:dyDescent="0.25">
      <c r="A19" s="10" t="s">
        <v>34</v>
      </c>
      <c r="B19" s="10" t="s">
        <v>86</v>
      </c>
      <c r="C19" s="7" t="s">
        <v>87</v>
      </c>
      <c r="D19" s="7" t="s">
        <v>15</v>
      </c>
      <c r="E19" s="7" t="s">
        <v>53</v>
      </c>
      <c r="F19" s="11">
        <v>44256</v>
      </c>
      <c r="G19" s="11">
        <v>45138</v>
      </c>
      <c r="H19" s="17">
        <f>I19+M19</f>
        <v>144646</v>
      </c>
      <c r="I19" s="17">
        <v>71000</v>
      </c>
      <c r="J19" s="17"/>
      <c r="K19" s="17"/>
      <c r="L19" s="23"/>
      <c r="M19" s="23">
        <v>73646</v>
      </c>
    </row>
    <row r="20" spans="1:13" ht="24.75" customHeight="1" x14ac:dyDescent="0.25">
      <c r="A20" s="10" t="s">
        <v>91</v>
      </c>
      <c r="B20" s="10" t="s">
        <v>35</v>
      </c>
      <c r="C20" s="7" t="s">
        <v>42</v>
      </c>
      <c r="D20" s="7" t="s">
        <v>14</v>
      </c>
      <c r="E20" s="7" t="s">
        <v>53</v>
      </c>
      <c r="F20" s="11">
        <v>44256</v>
      </c>
      <c r="G20" s="11">
        <v>45138</v>
      </c>
      <c r="H20" s="17">
        <v>80000</v>
      </c>
      <c r="I20" s="17">
        <v>80000</v>
      </c>
      <c r="J20" s="17"/>
      <c r="K20" s="17"/>
      <c r="L20" s="23"/>
      <c r="M20" s="23"/>
    </row>
    <row r="21" spans="1:13" ht="42.75" customHeight="1" x14ac:dyDescent="0.25">
      <c r="A21" s="10" t="s">
        <v>90</v>
      </c>
      <c r="B21" s="10" t="s">
        <v>84</v>
      </c>
      <c r="C21" s="7" t="s">
        <v>42</v>
      </c>
      <c r="D21" s="7" t="s">
        <v>14</v>
      </c>
      <c r="E21" s="7" t="s">
        <v>53</v>
      </c>
      <c r="F21" s="11">
        <v>44713</v>
      </c>
      <c r="G21" s="11">
        <v>45291</v>
      </c>
      <c r="H21" s="17">
        <v>430000</v>
      </c>
      <c r="I21" s="17">
        <v>430000</v>
      </c>
      <c r="J21" s="17"/>
      <c r="K21" s="17"/>
      <c r="L21" s="23"/>
      <c r="M21" s="23"/>
    </row>
    <row r="22" spans="1:13" ht="41.25" customHeight="1" x14ac:dyDescent="0.25">
      <c r="A22" s="10" t="s">
        <v>92</v>
      </c>
      <c r="B22" s="10" t="s">
        <v>36</v>
      </c>
      <c r="C22" s="7" t="s">
        <v>42</v>
      </c>
      <c r="D22" s="7" t="s">
        <v>14</v>
      </c>
      <c r="E22" s="7" t="s">
        <v>53</v>
      </c>
      <c r="F22" s="11">
        <v>44713</v>
      </c>
      <c r="G22" s="11">
        <v>45291</v>
      </c>
      <c r="H22" s="17">
        <v>300000</v>
      </c>
      <c r="I22" s="17">
        <v>300000</v>
      </c>
      <c r="J22" s="17"/>
      <c r="K22" s="17"/>
      <c r="L22" s="23"/>
      <c r="M22" s="23"/>
    </row>
    <row r="23" spans="1:13" ht="26.25" customHeight="1" x14ac:dyDescent="0.25">
      <c r="A23" s="10" t="s">
        <v>93</v>
      </c>
      <c r="B23" s="10" t="s">
        <v>37</v>
      </c>
      <c r="C23" s="7" t="s">
        <v>42</v>
      </c>
      <c r="D23" s="7" t="s">
        <v>14</v>
      </c>
      <c r="E23" s="7" t="s">
        <v>53</v>
      </c>
      <c r="F23" s="11">
        <v>44713</v>
      </c>
      <c r="G23" s="11">
        <v>45291</v>
      </c>
      <c r="H23" s="17">
        <v>70000</v>
      </c>
      <c r="I23" s="17">
        <v>70000</v>
      </c>
      <c r="J23" s="17"/>
      <c r="K23" s="17"/>
      <c r="L23" s="23"/>
      <c r="M23" s="23"/>
    </row>
    <row r="24" spans="1:13" ht="37.5" customHeight="1" x14ac:dyDescent="0.25">
      <c r="A24" s="10" t="s">
        <v>97</v>
      </c>
      <c r="B24" s="10" t="s">
        <v>38</v>
      </c>
      <c r="C24" s="7" t="s">
        <v>49</v>
      </c>
      <c r="D24" s="7" t="s">
        <v>13</v>
      </c>
      <c r="E24" s="7" t="s">
        <v>53</v>
      </c>
      <c r="F24" s="11">
        <v>44348</v>
      </c>
      <c r="G24" s="11">
        <v>44804</v>
      </c>
      <c r="H24" s="17">
        <v>230000</v>
      </c>
      <c r="I24" s="17">
        <v>230000</v>
      </c>
      <c r="J24" s="17"/>
      <c r="K24" s="17"/>
      <c r="L24" s="23"/>
      <c r="M24" s="23"/>
    </row>
    <row r="25" spans="1:13" ht="21" customHeight="1" x14ac:dyDescent="0.25">
      <c r="A25" s="10" t="s">
        <v>98</v>
      </c>
      <c r="B25" s="10" t="s">
        <v>94</v>
      </c>
      <c r="C25" s="7" t="s">
        <v>49</v>
      </c>
      <c r="D25" s="7" t="s">
        <v>13</v>
      </c>
      <c r="E25" s="7" t="s">
        <v>53</v>
      </c>
      <c r="F25" s="11">
        <v>44317</v>
      </c>
      <c r="G25" s="11">
        <v>44561</v>
      </c>
      <c r="H25" s="17">
        <v>322500</v>
      </c>
      <c r="I25" s="17">
        <v>322500</v>
      </c>
      <c r="J25" s="17"/>
      <c r="K25" s="17"/>
      <c r="L25" s="23"/>
      <c r="M25" s="23"/>
    </row>
    <row r="26" spans="1:13" ht="37.5" customHeight="1" x14ac:dyDescent="0.25">
      <c r="A26" s="10" t="s">
        <v>99</v>
      </c>
      <c r="B26" s="10" t="s">
        <v>39</v>
      </c>
      <c r="C26" s="7" t="s">
        <v>49</v>
      </c>
      <c r="D26" s="7" t="s">
        <v>13</v>
      </c>
      <c r="E26" s="7" t="s">
        <v>53</v>
      </c>
      <c r="F26" s="11">
        <v>44227</v>
      </c>
      <c r="G26" s="11">
        <v>44561</v>
      </c>
      <c r="H26" s="17">
        <v>118140</v>
      </c>
      <c r="I26" s="17">
        <v>118140</v>
      </c>
      <c r="J26" s="17"/>
      <c r="K26" s="17"/>
      <c r="L26" s="23"/>
      <c r="M26" s="23"/>
    </row>
    <row r="27" spans="1:13" ht="35.25" customHeight="1" x14ac:dyDescent="0.25">
      <c r="A27" s="10" t="s">
        <v>100</v>
      </c>
      <c r="B27" s="10" t="s">
        <v>95</v>
      </c>
      <c r="C27" s="7" t="s">
        <v>49</v>
      </c>
      <c r="D27" s="7" t="s">
        <v>13</v>
      </c>
      <c r="E27" s="7" t="s">
        <v>53</v>
      </c>
      <c r="F27" s="11">
        <v>44256</v>
      </c>
      <c r="G27" s="11">
        <v>45107</v>
      </c>
      <c r="H27" s="17">
        <v>110000</v>
      </c>
      <c r="I27" s="17">
        <v>110000</v>
      </c>
      <c r="J27" s="17"/>
      <c r="K27" s="17"/>
      <c r="L27" s="23"/>
      <c r="M27" s="23"/>
    </row>
    <row r="28" spans="1:13" ht="37.5" customHeight="1" x14ac:dyDescent="0.25">
      <c r="A28" s="10" t="s">
        <v>101</v>
      </c>
      <c r="B28" s="10" t="s">
        <v>96</v>
      </c>
      <c r="C28" s="7" t="s">
        <v>49</v>
      </c>
      <c r="D28" s="7" t="s">
        <v>13</v>
      </c>
      <c r="E28" s="7" t="s">
        <v>53</v>
      </c>
      <c r="F28" s="11">
        <v>44317</v>
      </c>
      <c r="G28" s="11">
        <v>44561</v>
      </c>
      <c r="H28" s="17">
        <v>100000</v>
      </c>
      <c r="I28" s="17">
        <v>100000</v>
      </c>
      <c r="J28" s="17"/>
      <c r="K28" s="17"/>
      <c r="L28" s="23"/>
      <c r="M28" s="23"/>
    </row>
    <row r="29" spans="1:13" ht="23.25" customHeight="1" x14ac:dyDescent="0.25">
      <c r="A29" s="10" t="s">
        <v>102</v>
      </c>
      <c r="B29" s="10" t="s">
        <v>40</v>
      </c>
      <c r="C29" s="7" t="s">
        <v>49</v>
      </c>
      <c r="D29" s="7" t="s">
        <v>13</v>
      </c>
      <c r="E29" s="7" t="s">
        <v>53</v>
      </c>
      <c r="F29" s="11">
        <v>44348</v>
      </c>
      <c r="G29" s="11">
        <v>44709</v>
      </c>
      <c r="H29" s="17">
        <v>180000</v>
      </c>
      <c r="I29" s="17">
        <v>180000</v>
      </c>
      <c r="J29" s="17"/>
      <c r="K29" s="17"/>
      <c r="L29" s="23"/>
      <c r="M29" s="23"/>
    </row>
    <row r="30" spans="1:13" ht="22.5" customHeight="1" x14ac:dyDescent="0.25">
      <c r="A30" s="10" t="s">
        <v>103</v>
      </c>
      <c r="B30" s="10" t="s">
        <v>41</v>
      </c>
      <c r="C30" s="7" t="s">
        <v>49</v>
      </c>
      <c r="D30" s="7" t="s">
        <v>13</v>
      </c>
      <c r="E30" s="7" t="s">
        <v>53</v>
      </c>
      <c r="F30" s="11">
        <v>44228</v>
      </c>
      <c r="G30" s="11">
        <v>44773</v>
      </c>
      <c r="H30" s="17">
        <v>238720</v>
      </c>
      <c r="I30" s="17">
        <v>238720</v>
      </c>
      <c r="J30" s="17"/>
      <c r="K30" s="17"/>
      <c r="L30" s="23"/>
      <c r="M30" s="23"/>
    </row>
    <row r="31" spans="1:13" ht="22.5" customHeight="1" x14ac:dyDescent="0.25">
      <c r="A31" s="10" t="s">
        <v>104</v>
      </c>
      <c r="B31" s="10" t="s">
        <v>106</v>
      </c>
      <c r="C31" s="7" t="s">
        <v>49</v>
      </c>
      <c r="D31" s="7" t="s">
        <v>13</v>
      </c>
      <c r="E31" s="7" t="s">
        <v>53</v>
      </c>
      <c r="F31" s="11">
        <v>44256</v>
      </c>
      <c r="G31" s="11">
        <v>44985</v>
      </c>
      <c r="H31" s="17">
        <v>56000</v>
      </c>
      <c r="I31" s="17">
        <v>56000</v>
      </c>
      <c r="J31" s="17"/>
      <c r="K31" s="17"/>
      <c r="L31" s="23"/>
      <c r="M31" s="23"/>
    </row>
    <row r="32" spans="1:13" ht="45" x14ac:dyDescent="0.25">
      <c r="A32" s="10" t="s">
        <v>105</v>
      </c>
      <c r="B32" s="10" t="s">
        <v>70</v>
      </c>
      <c r="C32" s="7" t="s">
        <v>53</v>
      </c>
      <c r="D32" s="7"/>
      <c r="E32" s="7"/>
      <c r="F32" s="11">
        <v>43245</v>
      </c>
      <c r="G32" s="11">
        <v>44286</v>
      </c>
      <c r="H32" s="30">
        <v>600000</v>
      </c>
      <c r="I32" s="17"/>
      <c r="J32" s="30">
        <v>200000</v>
      </c>
      <c r="K32" s="30">
        <v>400000</v>
      </c>
      <c r="L32" s="23"/>
      <c r="M32" s="23"/>
    </row>
    <row r="33" spans="1:13" ht="34.5" customHeight="1" x14ac:dyDescent="0.25">
      <c r="A33" s="10" t="s">
        <v>107</v>
      </c>
      <c r="B33" s="10" t="s">
        <v>71</v>
      </c>
      <c r="C33" s="7" t="s">
        <v>42</v>
      </c>
      <c r="D33" s="7"/>
      <c r="E33" s="7"/>
      <c r="F33" s="11">
        <v>44197</v>
      </c>
      <c r="G33" s="11">
        <v>45291</v>
      </c>
      <c r="H33" s="17">
        <v>500000</v>
      </c>
      <c r="I33" s="17"/>
      <c r="J33" s="17"/>
      <c r="K33" s="17">
        <v>500000</v>
      </c>
      <c r="L33" s="23"/>
      <c r="M33" s="23"/>
    </row>
    <row r="34" spans="1:13" ht="123" customHeight="1" x14ac:dyDescent="0.25">
      <c r="A34" s="10" t="s">
        <v>108</v>
      </c>
      <c r="B34" s="10" t="s">
        <v>59</v>
      </c>
      <c r="C34" s="7" t="s">
        <v>53</v>
      </c>
      <c r="D34" s="7"/>
      <c r="E34" s="7"/>
      <c r="F34" s="11">
        <v>44256</v>
      </c>
      <c r="G34" s="11">
        <v>44834</v>
      </c>
      <c r="H34" s="17">
        <v>1073500</v>
      </c>
      <c r="I34" s="17"/>
      <c r="J34" s="17"/>
      <c r="K34" s="17"/>
      <c r="L34" s="17">
        <v>1073500</v>
      </c>
      <c r="M34" s="23"/>
    </row>
    <row r="35" spans="1:13" ht="69" customHeight="1" x14ac:dyDescent="0.25">
      <c r="A35" s="10" t="s">
        <v>109</v>
      </c>
      <c r="B35" s="10" t="s">
        <v>60</v>
      </c>
      <c r="C35" s="7" t="s">
        <v>61</v>
      </c>
      <c r="D35" s="7"/>
      <c r="E35" s="7"/>
      <c r="F35" s="11">
        <v>43601</v>
      </c>
      <c r="G35" s="11">
        <v>44561</v>
      </c>
      <c r="H35" s="17">
        <v>1000000</v>
      </c>
      <c r="I35" s="17"/>
      <c r="J35" s="17"/>
      <c r="K35" s="17"/>
      <c r="L35" s="17">
        <v>1000000</v>
      </c>
      <c r="M35" s="23"/>
    </row>
    <row r="36" spans="1:13" ht="118.5" customHeight="1" x14ac:dyDescent="0.25">
      <c r="A36" s="10" t="s">
        <v>110</v>
      </c>
      <c r="B36" s="10" t="s">
        <v>72</v>
      </c>
      <c r="C36" s="7" t="s">
        <v>52</v>
      </c>
      <c r="D36" s="7"/>
      <c r="E36" s="7"/>
      <c r="F36" s="7" t="s">
        <v>111</v>
      </c>
      <c r="G36" s="11">
        <v>44286</v>
      </c>
      <c r="H36" s="17">
        <v>200000</v>
      </c>
      <c r="I36" s="17"/>
      <c r="J36" s="17">
        <v>200000</v>
      </c>
      <c r="K36" s="17"/>
      <c r="L36" s="23"/>
      <c r="M36" s="23"/>
    </row>
    <row r="37" spans="1:13" ht="85.5" customHeight="1" x14ac:dyDescent="0.25">
      <c r="A37" s="10" t="s">
        <v>112</v>
      </c>
      <c r="B37" s="22" t="s">
        <v>76</v>
      </c>
      <c r="C37" s="7" t="s">
        <v>61</v>
      </c>
      <c r="D37" s="7"/>
      <c r="E37" s="7"/>
      <c r="F37" s="11">
        <v>43888</v>
      </c>
      <c r="G37" s="11">
        <v>45107</v>
      </c>
      <c r="H37" s="17">
        <v>408339.87</v>
      </c>
      <c r="I37" s="17"/>
      <c r="J37" s="17"/>
      <c r="K37" s="17"/>
      <c r="L37" s="17">
        <v>408339.87</v>
      </c>
      <c r="M37" s="23"/>
    </row>
    <row r="38" spans="1:13" ht="181.5" customHeight="1" x14ac:dyDescent="0.25">
      <c r="A38" s="10" t="s">
        <v>113</v>
      </c>
      <c r="B38" s="10" t="s">
        <v>75</v>
      </c>
      <c r="C38" s="7" t="s">
        <v>53</v>
      </c>
      <c r="D38" s="9"/>
      <c r="E38" s="9"/>
      <c r="F38" s="11" t="s">
        <v>114</v>
      </c>
      <c r="G38" s="11" t="s">
        <v>115</v>
      </c>
      <c r="H38" s="17">
        <v>800000</v>
      </c>
      <c r="I38" s="17"/>
      <c r="J38" s="17">
        <v>800000</v>
      </c>
      <c r="K38" s="23"/>
      <c r="L38" s="23"/>
      <c r="M38" s="23"/>
    </row>
    <row r="39" spans="1:13" ht="122.25" customHeight="1" x14ac:dyDescent="0.25">
      <c r="A39" s="10" t="s">
        <v>62</v>
      </c>
      <c r="B39" s="22" t="s">
        <v>63</v>
      </c>
      <c r="C39" s="25" t="s">
        <v>61</v>
      </c>
      <c r="D39" s="9"/>
      <c r="E39" s="9"/>
      <c r="F39" s="11">
        <v>43879</v>
      </c>
      <c r="G39" s="11">
        <v>44958</v>
      </c>
      <c r="H39" s="17">
        <v>408639.29</v>
      </c>
      <c r="I39" s="17"/>
      <c r="J39" s="17"/>
      <c r="K39" s="23"/>
      <c r="L39" s="17">
        <v>408639.29</v>
      </c>
      <c r="M39" s="23"/>
    </row>
    <row r="40" spans="1:13" ht="95.25" customHeight="1" x14ac:dyDescent="0.25">
      <c r="A40" s="10" t="s">
        <v>64</v>
      </c>
      <c r="B40" s="22" t="s">
        <v>74</v>
      </c>
      <c r="C40" s="25" t="s">
        <v>61</v>
      </c>
      <c r="D40" s="9"/>
      <c r="E40" s="9"/>
      <c r="F40" s="8">
        <v>43888</v>
      </c>
      <c r="G40" s="11">
        <v>44593</v>
      </c>
      <c r="H40" s="17">
        <v>50000</v>
      </c>
      <c r="I40" s="17"/>
      <c r="J40" s="17"/>
      <c r="K40" s="23"/>
      <c r="L40" s="17">
        <v>50000</v>
      </c>
      <c r="M40" s="23"/>
    </row>
    <row r="41" spans="1:13" ht="75" x14ac:dyDescent="0.25">
      <c r="A41" s="10" t="s">
        <v>65</v>
      </c>
      <c r="B41" s="22" t="s">
        <v>73</v>
      </c>
      <c r="C41" s="25" t="s">
        <v>61</v>
      </c>
      <c r="D41" s="9"/>
      <c r="E41" s="9"/>
      <c r="F41" s="8">
        <v>44348</v>
      </c>
      <c r="G41" s="8">
        <v>45107</v>
      </c>
      <c r="H41" s="17">
        <v>900000</v>
      </c>
      <c r="I41" s="17"/>
      <c r="J41" s="17"/>
      <c r="K41" s="23"/>
      <c r="L41" s="17">
        <v>900000</v>
      </c>
      <c r="M41" s="23"/>
    </row>
    <row r="42" spans="1:13" ht="76.5" customHeight="1" x14ac:dyDescent="0.25">
      <c r="A42" s="10" t="s">
        <v>116</v>
      </c>
      <c r="B42" s="22" t="s">
        <v>66</v>
      </c>
      <c r="C42" s="33" t="s">
        <v>53</v>
      </c>
      <c r="D42" s="9"/>
      <c r="E42" s="9"/>
      <c r="F42" s="11">
        <v>44256</v>
      </c>
      <c r="G42" s="11">
        <v>44834</v>
      </c>
      <c r="H42" s="17">
        <v>526500</v>
      </c>
      <c r="I42" s="17"/>
      <c r="J42" s="17"/>
      <c r="K42" s="23"/>
      <c r="L42" s="17">
        <v>526500</v>
      </c>
      <c r="M42" s="23"/>
    </row>
    <row r="43" spans="1:13" ht="21" customHeight="1" x14ac:dyDescent="0.25">
      <c r="A43" s="10" t="s">
        <v>117</v>
      </c>
      <c r="B43" s="10" t="s">
        <v>120</v>
      </c>
      <c r="C43" s="7" t="s">
        <v>42</v>
      </c>
      <c r="D43" s="9"/>
      <c r="E43" s="9"/>
      <c r="F43" s="8">
        <v>44136</v>
      </c>
      <c r="G43" s="8">
        <v>44530</v>
      </c>
      <c r="H43" s="17">
        <v>210000</v>
      </c>
      <c r="I43" s="17"/>
      <c r="J43" s="17">
        <v>210000</v>
      </c>
      <c r="K43" s="23"/>
      <c r="L43" s="23"/>
      <c r="M43" s="23"/>
    </row>
    <row r="44" spans="1:13" ht="36.75" customHeight="1" x14ac:dyDescent="0.25">
      <c r="A44" s="10" t="s">
        <v>118</v>
      </c>
      <c r="B44" s="10" t="s">
        <v>54</v>
      </c>
      <c r="C44" s="7" t="s">
        <v>55</v>
      </c>
      <c r="D44" s="9"/>
      <c r="E44" s="9"/>
      <c r="F44" s="8">
        <v>44197</v>
      </c>
      <c r="G44" s="8">
        <v>44620</v>
      </c>
      <c r="H44" s="17">
        <v>400000</v>
      </c>
      <c r="I44" s="17"/>
      <c r="J44" s="17">
        <v>400000</v>
      </c>
      <c r="K44" s="23"/>
      <c r="L44" s="23"/>
      <c r="M44" s="23"/>
    </row>
    <row r="45" spans="1:13" ht="15" x14ac:dyDescent="0.25">
      <c r="A45" s="10" t="s">
        <v>119</v>
      </c>
      <c r="B45" s="10" t="s">
        <v>56</v>
      </c>
      <c r="C45" s="7" t="s">
        <v>48</v>
      </c>
      <c r="D45" s="9"/>
      <c r="E45" s="9"/>
      <c r="F45" s="11">
        <v>44136</v>
      </c>
      <c r="G45" s="11">
        <v>44530</v>
      </c>
      <c r="H45" s="17">
        <v>200000</v>
      </c>
      <c r="I45" s="17"/>
      <c r="J45" s="17">
        <v>200000</v>
      </c>
      <c r="K45" s="23"/>
      <c r="L45" s="23"/>
      <c r="M45" s="23"/>
    </row>
    <row r="46" spans="1:13" ht="15" x14ac:dyDescent="0.25">
      <c r="A46" s="10" t="s">
        <v>57</v>
      </c>
      <c r="B46" s="10" t="s">
        <v>58</v>
      </c>
      <c r="C46" s="7" t="s">
        <v>87</v>
      </c>
      <c r="D46" s="9"/>
      <c r="E46" s="9"/>
      <c r="F46" s="11">
        <v>44198</v>
      </c>
      <c r="G46" s="11">
        <v>44561</v>
      </c>
      <c r="H46" s="17">
        <v>290000</v>
      </c>
      <c r="I46" s="17"/>
      <c r="J46" s="17">
        <v>290000</v>
      </c>
      <c r="K46" s="23"/>
      <c r="L46" s="23"/>
      <c r="M46" s="23"/>
    </row>
    <row r="47" spans="1:13" ht="15.75" x14ac:dyDescent="0.25">
      <c r="A47" s="18" t="s">
        <v>69</v>
      </c>
      <c r="B47" s="19"/>
      <c r="C47" s="18"/>
      <c r="D47" s="18"/>
      <c r="E47" s="18"/>
      <c r="F47" s="20"/>
      <c r="G47" s="20"/>
      <c r="H47" s="26">
        <f>SUM(H4:H46)</f>
        <v>11951447.16</v>
      </c>
      <c r="I47" s="26">
        <f t="shared" ref="I47:M47" si="0">SUM(I4:I46)</f>
        <v>3870560</v>
      </c>
      <c r="J47" s="26">
        <f t="shared" si="0"/>
        <v>2300000</v>
      </c>
      <c r="K47" s="26">
        <f t="shared" si="0"/>
        <v>1206500</v>
      </c>
      <c r="L47" s="26">
        <f t="shared" si="0"/>
        <v>4366979.16</v>
      </c>
      <c r="M47" s="26">
        <f t="shared" si="0"/>
        <v>207408</v>
      </c>
    </row>
    <row r="50" spans="2:2" x14ac:dyDescent="0.25">
      <c r="B50" s="12" t="s">
        <v>12</v>
      </c>
    </row>
    <row r="51" spans="2:2" x14ac:dyDescent="0.25">
      <c r="B51" s="1"/>
    </row>
    <row r="52" spans="2:2" x14ac:dyDescent="0.25">
      <c r="B52" s="15" t="s">
        <v>13</v>
      </c>
    </row>
    <row r="53" spans="2:2" x14ac:dyDescent="0.25">
      <c r="B53" s="15" t="s">
        <v>14</v>
      </c>
    </row>
    <row r="54" spans="2:2" x14ac:dyDescent="0.25">
      <c r="B54" s="15" t="s">
        <v>15</v>
      </c>
    </row>
    <row r="55" spans="2:2" x14ac:dyDescent="0.25">
      <c r="B55" s="15" t="s">
        <v>16</v>
      </c>
    </row>
    <row r="56" spans="2:2" x14ac:dyDescent="0.25">
      <c r="B56" s="1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8" scale="49" fitToHeight="0" orientation="landscape" r:id="rId1"/>
  <headerFooter>
    <oddHeader>&amp;CAllegato A 2 Programma interventi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Quadro interventi</vt:lpstr>
      <vt:lpstr>'Quadro interventi'!Titoli_stampa</vt:lpstr>
    </vt:vector>
  </TitlesOfParts>
  <Company>Regione Lombardia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Umberto Grassi</dc:creator>
  <cp:lastModifiedBy>Luca Cruciani</cp:lastModifiedBy>
  <cp:lastPrinted>2018-07-11T09:33:21Z</cp:lastPrinted>
  <dcterms:created xsi:type="dcterms:W3CDTF">2016-12-02T15:05:59Z</dcterms:created>
  <dcterms:modified xsi:type="dcterms:W3CDTF">2021-03-02T14:58:59Z</dcterms:modified>
</cp:coreProperties>
</file>