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regumb\ProgNegoziata\SERVIZIO\Programmazione 2014-2020\Strategia aree interne\AREA VALNERINA\APQ\FORMAT APQ ALLEGATI\4.APQ Valnerina_marzo2021\"/>
    </mc:Choice>
  </mc:AlternateContent>
  <bookViews>
    <workbookView xWindow="0" yWindow="120" windowWidth="19440" windowHeight="7845"/>
  </bookViews>
  <sheets>
    <sheet name="ALL 3 CANTIERABILITA' " sheetId="6" r:id="rId1"/>
  </sheets>
  <definedNames>
    <definedName name="_xlnm._FilterDatabase" localSheetId="0" hidden="1">'ALL 3 CANTIERABILITA'' '!$A$2:$N$56</definedName>
    <definedName name="_xlnm.Print_Area" localSheetId="0">'ALL 3 CANTIERABILITA'' '!$A$1:$M$57</definedName>
  </definedNames>
  <calcPr calcId="152511"/>
</workbook>
</file>

<file path=xl/calcChain.xml><?xml version="1.0" encoding="utf-8"?>
<calcChain xmlns="http://schemas.openxmlformats.org/spreadsheetml/2006/main">
  <c r="G53" i="6" l="1"/>
  <c r="F53" i="6"/>
  <c r="F20" i="6" l="1"/>
  <c r="F19" i="6"/>
  <c r="H53" i="6" l="1"/>
  <c r="I53" i="6"/>
  <c r="J53" i="6"/>
  <c r="K53" i="6"/>
  <c r="G43" i="6"/>
  <c r="H43" i="6"/>
  <c r="I43" i="6"/>
  <c r="I55" i="6" s="1"/>
  <c r="J43" i="6"/>
  <c r="K43" i="6"/>
  <c r="F43" i="6"/>
  <c r="F55" i="6" s="1"/>
  <c r="J55" i="6" l="1"/>
  <c r="H55" i="6"/>
  <c r="K55" i="6"/>
  <c r="G55" i="6"/>
</calcChain>
</file>

<file path=xl/sharedStrings.xml><?xml version="1.0" encoding="utf-8"?>
<sst xmlns="http://schemas.openxmlformats.org/spreadsheetml/2006/main" count="281" uniqueCount="172">
  <si>
    <t>Azione/Misura (POR/PSR)</t>
  </si>
  <si>
    <t>Costo Intervento</t>
  </si>
  <si>
    <t>Cod intervento</t>
  </si>
  <si>
    <t>Titolo intervento</t>
  </si>
  <si>
    <t>Soggetto Attuatore</t>
  </si>
  <si>
    <t>CUP</t>
  </si>
  <si>
    <t>FESR</t>
  </si>
  <si>
    <t>FSE</t>
  </si>
  <si>
    <t>LS</t>
  </si>
  <si>
    <t>FEASR</t>
  </si>
  <si>
    <t xml:space="preserve">Risorse SA </t>
  </si>
  <si>
    <t>Stato Progettazione/bando</t>
  </si>
  <si>
    <t>Allegato 3: elenco degli interventi cantierabili</t>
  </si>
  <si>
    <t>DIRETTA</t>
  </si>
  <si>
    <t>REGIONE UMBRIA</t>
  </si>
  <si>
    <t>BANDO</t>
  </si>
  <si>
    <t>POR FSE - Asse IV</t>
  </si>
  <si>
    <t>TOTALE GENERALE</t>
  </si>
  <si>
    <t xml:space="preserve">TOTALE INTERVENTI CANTIERABILI </t>
  </si>
  <si>
    <t>INTERVENTI NON CANTIERABILI</t>
  </si>
  <si>
    <t>INTERVENTI CANTIERABILI</t>
  </si>
  <si>
    <r>
      <t>modalità attuativa (</t>
    </r>
    <r>
      <rPr>
        <b/>
        <i/>
        <sz val="10"/>
        <color theme="0"/>
        <rFont val="Calibri"/>
        <family val="2"/>
        <scheme val="minor"/>
      </rPr>
      <t>diretta o bando)</t>
    </r>
  </si>
  <si>
    <t>INTERVENTO IN CORSO</t>
  </si>
  <si>
    <t>COMUNE DI NORCIA</t>
  </si>
  <si>
    <t>AS.02</t>
  </si>
  <si>
    <t>AS.01</t>
  </si>
  <si>
    <t>Attività di assistenza tecnica e di gestione, monitoraggio e
valutazione della strategia area interna</t>
  </si>
  <si>
    <t>IS.01</t>
  </si>
  <si>
    <t>Istituto Omnicomprensivo “A. De Gasperi” – “R. Battaglia” – Norcia</t>
  </si>
  <si>
    <t>IS.03</t>
  </si>
  <si>
    <t>IS.05</t>
  </si>
  <si>
    <t>IS.06</t>
  </si>
  <si>
    <t>IS.07</t>
  </si>
  <si>
    <t>IS.08</t>
  </si>
  <si>
    <t>COMUNE DI MONTELEONE DI SPOLETO</t>
  </si>
  <si>
    <t>COMUNE DI CASCIA</t>
  </si>
  <si>
    <t>Mobility management</t>
  </si>
  <si>
    <t>Strutturazione di un nuovo servizio di Trasporto sociale</t>
  </si>
  <si>
    <t>Ausili per la Mobilità nei borghi storici</t>
  </si>
  <si>
    <t>Potenziamento dei servizi sanitari di prossimità – PES – PUNTI EROGAZIONE SERVIZI</t>
  </si>
  <si>
    <t>ASL Umbria 2</t>
  </si>
  <si>
    <t>Potenziamento dei servizi di prossimità – Farmacie rurali</t>
  </si>
  <si>
    <t>Telemedicina e teleassistenza</t>
  </si>
  <si>
    <t>Elisoccorso</t>
  </si>
  <si>
    <t>GAL</t>
  </si>
  <si>
    <t xml:space="preserve">REGIONE UMBRIA </t>
  </si>
  <si>
    <t>SL.2.1</t>
  </si>
  <si>
    <t>SL.2.2</t>
  </si>
  <si>
    <t>SL.2.3</t>
  </si>
  <si>
    <t>Centro internazionale di studi e manifestazioni del fantastico</t>
  </si>
  <si>
    <t>COMUNE DI FERENTILLO</t>
  </si>
  <si>
    <t>CIRCUITO MUSEALE DI CASCIA</t>
  </si>
  <si>
    <t>SL.3.5</t>
  </si>
  <si>
    <t>Teatri e Sale Polivalenti Diffusi</t>
  </si>
  <si>
    <t>DOCUMENTAZIONE PROPEDEUTICA AL CAPITOLATO D'ONERI</t>
  </si>
  <si>
    <t>DOCUMENTAZIONE PROPEDEUTICA AI CAPITOLATI D'ONERI</t>
  </si>
  <si>
    <t>PSR, intervento 7.5.1</t>
  </si>
  <si>
    <t>GAL VuS: Azione 19.2.1.06 (PSR, intervento 6.4.3). GAL TE: Azione 19.2.1.4 (PSR, intervento 6.4.3)</t>
  </si>
  <si>
    <t>POR FESR, Asse III, azione 3.2.1</t>
  </si>
  <si>
    <t>GAL Misura 19, PSR, intervento 16.3.3</t>
  </si>
  <si>
    <t>POR FESR, Asse VIII, Azione 8.2.1</t>
  </si>
  <si>
    <t>BANDO DA EMANARE</t>
  </si>
  <si>
    <t xml:space="preserve">GAL Misura 19, PSR, intervento 16.4.2.1 </t>
  </si>
  <si>
    <t>GAL Misura 19, azione 19.2.1.1</t>
  </si>
  <si>
    <t>GAL Misura 19, PSR intervento 4.2.1 e 4.1.1</t>
  </si>
  <si>
    <t>PSR MISURA 19.2 PSR intervento 7.6.1</t>
  </si>
  <si>
    <t>POR FESR - Asse V, azione 5.2.1</t>
  </si>
  <si>
    <t>Progetto per il sostegno a forme di cooperazione nella filiera agro alimentare per la creazione e lo sviluppo di filiere corte e mercati locali e sostegno ad attività promozionali.</t>
  </si>
  <si>
    <t>Istituto Omnicomprensivo "G. Pontano" - Cerreto di Spoleto</t>
  </si>
  <si>
    <t>Istituto Omnicomprensivo "G. Fanciulli" - Arrone</t>
  </si>
  <si>
    <t>Istituto Omnicomprensivo "Beato Simone Fidati" - Cascia</t>
  </si>
  <si>
    <t>POR FSE Asse II; POR FESR, azione 3.5.1</t>
  </si>
  <si>
    <t>POR FSE, Asse II</t>
  </si>
  <si>
    <t>CABINA DI REGIA (RESIDENZIALITA’ DEI DOCENTI)</t>
  </si>
  <si>
    <t>IS.02.a</t>
  </si>
  <si>
    <t>IS.02.b</t>
  </si>
  <si>
    <t>IS.02.c</t>
  </si>
  <si>
    <t>IS.02.d</t>
  </si>
  <si>
    <t>LABORATORIO - SCUOLA SECONDARIA DI SECONDO GRADO - NORCIA</t>
  </si>
  <si>
    <t>IS.04 a</t>
  </si>
  <si>
    <t>IS.04 b</t>
  </si>
  <si>
    <t>IS.04 c</t>
  </si>
  <si>
    <t>AS. 03</t>
  </si>
  <si>
    <t>MO.01</t>
  </si>
  <si>
    <t>MO.02</t>
  </si>
  <si>
    <t>MO.03</t>
  </si>
  <si>
    <t>MO.04</t>
  </si>
  <si>
    <t>SS.01</t>
  </si>
  <si>
    <t>SS.02</t>
  </si>
  <si>
    <t>SS.03</t>
  </si>
  <si>
    <t>SS.04a</t>
  </si>
  <si>
    <t>SS.04b</t>
  </si>
  <si>
    <t>SS.05</t>
  </si>
  <si>
    <t>SS.06</t>
  </si>
  <si>
    <t>SS.07</t>
  </si>
  <si>
    <t>SS.08</t>
  </si>
  <si>
    <t>SS.09</t>
  </si>
  <si>
    <t>SL.1.1</t>
  </si>
  <si>
    <t>SL.1.2</t>
  </si>
  <si>
    <t>SL.1.3</t>
  </si>
  <si>
    <t>SL.1.4</t>
  </si>
  <si>
    <t>SL.1.5</t>
  </si>
  <si>
    <t>SL.3.1</t>
  </si>
  <si>
    <t>SL.3.2</t>
  </si>
  <si>
    <t>SL.3.3</t>
  </si>
  <si>
    <t>SL.3.4</t>
  </si>
  <si>
    <t>Interventi per il rafforzamento della cooperazione e gestione di funzioni e servizi in forma associata tra enti locali.</t>
  </si>
  <si>
    <t>Scheda fondo di progettazione</t>
  </si>
  <si>
    <t xml:space="preserve"> Istituto Omnicomprensivo “A. De Gasperi” – “R. Battaglia” – Norcia (Capofila Rete di scopo)</t>
  </si>
  <si>
    <t xml:space="preserve">LABORATORI DIDATTICI TERRITORIALI - SCUOLA PRIMARIA </t>
  </si>
  <si>
    <t>LABORATORI LINGUISTICI - SCUOLA SECONDARIA DI PRIMO GRADO</t>
  </si>
  <si>
    <t>Istituto Omnicomprensivo “A. De Gasperi” – “R. Battaglia” – Norcia (Capofila Rete di scopo)</t>
  </si>
  <si>
    <t>LABORATORIO - SCUOLA SECONDARIA DI SECONDO GRADO - REALIZZAZIONE AZIENDA AGRICOLA</t>
  </si>
  <si>
    <t>POTENZIAMENTO DELL’INDIRIZZO “ENOGASTRONOMIA E OSPITALITA’ ALBERGHIERA" - SCUOLA SECONDARIA DI SECONDO GRADO</t>
  </si>
  <si>
    <t>LABORATORI TERRITORIALI - SCUOLA D'INFANZIA</t>
  </si>
  <si>
    <t>PROGETTO MENSA E LUDOTECA – MONTELEONE DI SPOLETO</t>
  </si>
  <si>
    <t>SERVIZI EDUCATIVI PER LA PRIMA INFANZIA - CENTRO BAMBINI E BAMBINE “PICCOLI PASSI” - CASCIA</t>
  </si>
  <si>
    <t xml:space="preserve">SERVIZI EDUCATIVI PER LA PRIMA INFANZIA - CENTRO BAMBINI E BAMBINE - SCHEGGINO </t>
  </si>
  <si>
    <t>COMUNE DI SCHEGGINO</t>
  </si>
  <si>
    <t>Strutturazione del servizio di trasporto scolastico d'Area</t>
  </si>
  <si>
    <t>Emergenza/Urgenza. Acquisto ambulanze</t>
  </si>
  <si>
    <t>Potenziamento Assistenza Domiciliare Integrata  (ADI) - infermiere di comunità</t>
  </si>
  <si>
    <t>Potenziamento dell'Assistenza Domiciliare Integrata (ADI) - Acquisto di autovetture</t>
  </si>
  <si>
    <t>Guardia medica - Comune di Preci</t>
  </si>
  <si>
    <t>Interventi di rafforzamento dell’economia sociale. Azioni innovative di welfare territoriale ‐ Progetti sperimentali del terzo settore</t>
  </si>
  <si>
    <t>Reti di comunità: interventi di implementazione di servizi di prossimità</t>
  </si>
  <si>
    <t>Connessione agli Itinerari regionali per una rete di mobilità dolce e piccole infrastrutture per l’accoglienza turistica slow</t>
  </si>
  <si>
    <t>Sostegno e creazione/sviluppo di imprese extra-agricole nei settori commerciale-artigianale, turistico-servizio-innovazione tecnologica a servizio della mobilità dolce</t>
  </si>
  <si>
    <t>Sostegno agli investimenti delle imprese culturali, creative e dello spettacolo</t>
  </si>
  <si>
    <t>Promozione turistica mediante cooperazione di piccoli operatori privati del settore turistico, piccoli operatori agrituristici e piccoli operatori di servizi connessi al turismo</t>
  </si>
  <si>
    <t>Supporto allo sviluppo di prodotti e servizi complementari alla valorizzazione di identificati attrattori culturali e naturali del territorio, anche attraverso l’integrazione tra imprese delle filiere culturali, turistiche, sportive, creative e dello spettacolo, e delle filiere dei prodotti tradizionali e tipici.</t>
  </si>
  <si>
    <t>Formazione nel territorio per favorire e incoraggiare
l’apprendimento lungo tutto l’arco della vita e la formazione professionale nel settore agricolo e forestale</t>
  </si>
  <si>
    <t>Sostegno agli investimenti per il miglioramento delle prestazioni e della sostenibilità globale delle aziende agricole, la trasformazione, commercializzazione e/o lo sviluppo dei prodotti agricoli.</t>
  </si>
  <si>
    <t>Valorizzazione dei Siti Naturalistici e sistemi di connessione in rete degli stessi anche per la fruizione turistica sostenibile</t>
  </si>
  <si>
    <t>Il Museo de La Castellina di Norcia</t>
  </si>
  <si>
    <t xml:space="preserve">TOTALE INTERVENTI  NON CANTIERABILI </t>
  </si>
  <si>
    <t>DOCUMENTAZIONE PROPEDEUTICA ALLA STIPULA DELL'ACCORDO DI COLLABORAZIONE EX ART.15</t>
  </si>
  <si>
    <t>BANDI EMANATI</t>
  </si>
  <si>
    <t>ISTRUTTORIA IN CORSO</t>
  </si>
  <si>
    <t>BANDO EMANATO</t>
  </si>
  <si>
    <t>DOCUMENTAZIONE PROPEDEUTICA ALL'EMANAZIONE DEL BANDO</t>
  </si>
  <si>
    <t>169H1600000000</t>
  </si>
  <si>
    <t>F51I20000100001</t>
  </si>
  <si>
    <t>I94E21000240001</t>
  </si>
  <si>
    <t>J57C18001760003</t>
  </si>
  <si>
    <t>J57C18001770003</t>
  </si>
  <si>
    <t>G77C20000220001</t>
  </si>
  <si>
    <t>C47C18000300003</t>
  </si>
  <si>
    <t>B49H14000060001</t>
  </si>
  <si>
    <t>J57C18001780003</t>
  </si>
  <si>
    <t>J57C18001790004</t>
  </si>
  <si>
    <t>G67C20000260001</t>
  </si>
  <si>
    <t>B47C14000030001</t>
  </si>
  <si>
    <t>J57C18001800003</t>
  </si>
  <si>
    <t>E17C20000350001</t>
  </si>
  <si>
    <t>C41D20001180001</t>
  </si>
  <si>
    <t>J81D20001730001</t>
  </si>
  <si>
    <t>F54F20000320001</t>
  </si>
  <si>
    <t>F50C20000010001</t>
  </si>
  <si>
    <t>F50C20000020001</t>
  </si>
  <si>
    <t>F50C20000030001</t>
  </si>
  <si>
    <t>F68F20000230003</t>
  </si>
  <si>
    <t>F59E20000520002</t>
  </si>
  <si>
    <t>F51H21000000001</t>
  </si>
  <si>
    <t>F51H21000010001</t>
  </si>
  <si>
    <t>F59E20000530002</t>
  </si>
  <si>
    <t>F83D20000070001</t>
  </si>
  <si>
    <t>F43D20000000001</t>
  </si>
  <si>
    <t>F41H21000000001</t>
  </si>
  <si>
    <t>F81H20000130007</t>
  </si>
  <si>
    <t>F25C0000910002</t>
  </si>
  <si>
    <t>C44H20001580002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</si>
</sst>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&quot;€&quot;\ #,##0"/>
    <numFmt numFmtId="165" formatCode="&quot;€&quot;\ #,##0.00"/>
    <numFmt numFmtId="166" formatCode="#,##0.00\ &quot;€&quot;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FFFFFF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i/>
      <sz val="10"/>
      <color theme="0"/>
      <name val="Calibri"/>
      <family val="2"/>
      <scheme val="minor"/>
    </font>
    <font>
      <b/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0">
    <xf numFmtId="0" fontId="0" fillId="0" borderId="0" xfId="0"/>
    <xf numFmtId="0" fontId="2" fillId="0" borderId="0" xfId="0" applyFont="1"/>
    <xf numFmtId="0" fontId="3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/>
    <xf numFmtId="0" fontId="2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164" fontId="2" fillId="0" borderId="8" xfId="1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64" fontId="2" fillId="0" borderId="1" xfId="1" applyNumberFormat="1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/>
    </xf>
    <xf numFmtId="165" fontId="8" fillId="0" borderId="12" xfId="1" applyNumberFormat="1" applyFont="1" applyBorder="1" applyAlignment="1">
      <alignment horizontal="center" vertical="center"/>
    </xf>
    <xf numFmtId="0" fontId="8" fillId="0" borderId="13" xfId="0" applyFont="1" applyFill="1" applyBorder="1" applyAlignment="1">
      <alignment horizontal="center" vertical="center" wrapText="1"/>
    </xf>
    <xf numFmtId="0" fontId="8" fillId="0" borderId="0" xfId="0" applyFont="1"/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right" vertical="center" wrapText="1"/>
    </xf>
    <xf numFmtId="0" fontId="8" fillId="0" borderId="0" xfId="0" applyFont="1" applyBorder="1" applyAlignment="1">
      <alignment horizontal="center" vertical="center" wrapText="1"/>
    </xf>
    <xf numFmtId="165" fontId="8" fillId="0" borderId="0" xfId="1" applyNumberFormat="1" applyFont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3" fillId="0" borderId="0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164" fontId="2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/>
    <xf numFmtId="166" fontId="2" fillId="0" borderId="0" xfId="0" applyNumberFormat="1" applyFont="1"/>
    <xf numFmtId="0" fontId="10" fillId="0" borderId="1" xfId="0" applyFont="1" applyBorder="1" applyAlignment="1">
      <alignment horizontal="center" vertical="center" wrapText="1"/>
    </xf>
    <xf numFmtId="0" fontId="10" fillId="3" borderId="10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4" fontId="10" fillId="0" borderId="1" xfId="0" applyNumberFormat="1" applyFont="1" applyFill="1" applyBorder="1" applyAlignment="1">
      <alignment horizontal="center" vertical="center" wrapText="1"/>
    </xf>
    <xf numFmtId="4" fontId="10" fillId="0" borderId="1" xfId="0" applyNumberFormat="1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left" vertical="center" wrapText="1"/>
    </xf>
    <xf numFmtId="0" fontId="10" fillId="4" borderId="1" xfId="0" applyFont="1" applyFill="1" applyBorder="1" applyAlignment="1">
      <alignment horizontal="center" vertical="center" wrapText="1"/>
    </xf>
    <xf numFmtId="4" fontId="10" fillId="4" borderId="1" xfId="0" applyNumberFormat="1" applyFont="1" applyFill="1" applyBorder="1" applyAlignment="1">
      <alignment horizontal="center" vertical="center" wrapText="1"/>
    </xf>
    <xf numFmtId="4" fontId="10" fillId="4" borderId="1" xfId="0" applyNumberFormat="1" applyFont="1" applyFill="1" applyBorder="1" applyAlignment="1">
      <alignment horizontal="center" vertical="center"/>
    </xf>
    <xf numFmtId="4" fontId="10" fillId="0" borderId="1" xfId="1" applyNumberFormat="1" applyFont="1" applyFill="1" applyBorder="1" applyAlignment="1">
      <alignment horizontal="center" vertical="center"/>
    </xf>
    <xf numFmtId="0" fontId="2" fillId="0" borderId="1" xfId="0" applyFont="1" applyBorder="1"/>
    <xf numFmtId="0" fontId="4" fillId="0" borderId="15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left" vertical="center" wrapText="1"/>
    </xf>
    <xf numFmtId="0" fontId="10" fillId="0" borderId="8" xfId="0" applyFont="1" applyFill="1" applyBorder="1" applyAlignment="1">
      <alignment horizontal="left" vertical="center" wrapText="1"/>
    </xf>
    <xf numFmtId="0" fontId="10" fillId="0" borderId="8" xfId="0" applyFont="1" applyFill="1" applyBorder="1" applyAlignment="1">
      <alignment horizontal="center" vertical="center" wrapText="1"/>
    </xf>
    <xf numFmtId="4" fontId="10" fillId="0" borderId="8" xfId="0" applyNumberFormat="1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left" vertical="center" wrapText="1"/>
    </xf>
    <xf numFmtId="0" fontId="10" fillId="4" borderId="9" xfId="0" applyFont="1" applyFill="1" applyBorder="1" applyAlignment="1">
      <alignment horizontal="left" vertical="center" wrapText="1"/>
    </xf>
    <xf numFmtId="4" fontId="10" fillId="0" borderId="8" xfId="0" applyNumberFormat="1" applyFont="1" applyFill="1" applyBorder="1" applyAlignment="1">
      <alignment horizontal="center" vertical="center"/>
    </xf>
    <xf numFmtId="165" fontId="8" fillId="0" borderId="5" xfId="1" applyNumberFormat="1" applyFont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/>
    </xf>
    <xf numFmtId="165" fontId="8" fillId="0" borderId="19" xfId="1" applyNumberFormat="1" applyFont="1" applyBorder="1" applyAlignment="1">
      <alignment horizontal="center" vertical="center"/>
    </xf>
    <xf numFmtId="0" fontId="8" fillId="0" borderId="20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left" vertical="center" wrapText="1"/>
    </xf>
    <xf numFmtId="0" fontId="2" fillId="0" borderId="12" xfId="0" applyFont="1" applyBorder="1" applyAlignment="1">
      <alignment horizontal="center" vertical="center"/>
    </xf>
    <xf numFmtId="0" fontId="7" fillId="0" borderId="12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center" vertical="center" wrapText="1"/>
    </xf>
    <xf numFmtId="4" fontId="10" fillId="0" borderId="12" xfId="0" applyNumberFormat="1" applyFont="1" applyFill="1" applyBorder="1" applyAlignment="1">
      <alignment horizontal="center" vertical="center" wrapText="1"/>
    </xf>
    <xf numFmtId="4" fontId="10" fillId="0" borderId="12" xfId="0" applyNumberFormat="1" applyFont="1" applyFill="1" applyBorder="1" applyAlignment="1">
      <alignment horizontal="center" vertical="center"/>
    </xf>
    <xf numFmtId="164" fontId="2" fillId="0" borderId="12" xfId="1" applyNumberFormat="1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8"/>
  <sheetViews>
    <sheetView tabSelected="1" zoomScale="80" zoomScaleNormal="80" workbookViewId="0">
      <selection sqref="A1:M57"/>
    </sheetView>
  </sheetViews>
  <sheetFormatPr defaultColWidth="9.140625" defaultRowHeight="12.75" x14ac:dyDescent="0.2"/>
  <cols>
    <col min="1" max="1" width="9.140625" style="1"/>
    <col min="2" max="2" width="20.28515625" style="1" customWidth="1"/>
    <col min="3" max="3" width="62.7109375" style="29" customWidth="1"/>
    <col min="4" max="4" width="24" style="1" customWidth="1"/>
    <col min="5" max="5" width="16" style="1" customWidth="1"/>
    <col min="6" max="6" width="15.28515625" style="1" bestFit="1" customWidth="1"/>
    <col min="7" max="7" width="14.28515625" style="1" bestFit="1" customWidth="1"/>
    <col min="8" max="8" width="15.28515625" style="1" bestFit="1" customWidth="1"/>
    <col min="9" max="9" width="14.28515625" style="1" bestFit="1" customWidth="1"/>
    <col min="10" max="10" width="15.28515625" style="1" bestFit="1" customWidth="1"/>
    <col min="11" max="11" width="13.42578125" style="1" customWidth="1"/>
    <col min="12" max="12" width="15.42578125" style="1" customWidth="1"/>
    <col min="13" max="13" width="34.42578125" style="1" customWidth="1"/>
    <col min="14" max="16384" width="9.140625" style="1"/>
  </cols>
  <sheetData>
    <row r="1" spans="1:13" x14ac:dyDescent="0.2">
      <c r="A1" s="1" t="s">
        <v>12</v>
      </c>
    </row>
    <row r="2" spans="1:13" ht="38.25" x14ac:dyDescent="0.2">
      <c r="A2" s="2" t="s">
        <v>2</v>
      </c>
      <c r="B2" s="2" t="s">
        <v>5</v>
      </c>
      <c r="C2" s="2" t="s">
        <v>3</v>
      </c>
      <c r="D2" s="3" t="s">
        <v>4</v>
      </c>
      <c r="E2" s="3" t="s">
        <v>21</v>
      </c>
      <c r="F2" s="3" t="s">
        <v>1</v>
      </c>
      <c r="G2" s="3" t="s">
        <v>8</v>
      </c>
      <c r="H2" s="3" t="s">
        <v>6</v>
      </c>
      <c r="I2" s="3" t="s">
        <v>7</v>
      </c>
      <c r="J2" s="3" t="s">
        <v>9</v>
      </c>
      <c r="K2" s="3" t="s">
        <v>10</v>
      </c>
      <c r="L2" s="3" t="s">
        <v>0</v>
      </c>
      <c r="M2" s="3" t="s">
        <v>11</v>
      </c>
    </row>
    <row r="3" spans="1:13" s="6" customFormat="1" ht="15" customHeight="1" thickBot="1" x14ac:dyDescent="0.25">
      <c r="A3" s="4"/>
      <c r="B3" s="4"/>
      <c r="C3" s="30"/>
      <c r="D3" s="5"/>
      <c r="E3" s="5"/>
      <c r="F3" s="5"/>
      <c r="G3" s="5"/>
      <c r="H3" s="5"/>
      <c r="I3" s="5"/>
      <c r="J3" s="5"/>
      <c r="K3" s="5"/>
      <c r="L3" s="5"/>
      <c r="M3" s="5"/>
    </row>
    <row r="4" spans="1:13" s="6" customFormat="1" ht="13.5" thickBot="1" x14ac:dyDescent="0.25">
      <c r="A4" s="73" t="s">
        <v>20</v>
      </c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5"/>
    </row>
    <row r="5" spans="1:13" s="6" customFormat="1" ht="13.5" thickBot="1" x14ac:dyDescent="0.25">
      <c r="A5" s="4"/>
      <c r="B5" s="4"/>
      <c r="C5" s="30"/>
      <c r="D5" s="5"/>
      <c r="E5" s="5"/>
      <c r="F5" s="5"/>
      <c r="G5" s="5"/>
      <c r="H5" s="5"/>
      <c r="I5" s="5"/>
      <c r="J5" s="5"/>
      <c r="K5" s="5"/>
      <c r="L5" s="48"/>
      <c r="M5" s="48"/>
    </row>
    <row r="6" spans="1:13" ht="35.25" customHeight="1" x14ac:dyDescent="0.2">
      <c r="A6" s="49" t="s">
        <v>25</v>
      </c>
      <c r="B6" s="7" t="s">
        <v>141</v>
      </c>
      <c r="C6" s="50" t="s">
        <v>106</v>
      </c>
      <c r="D6" s="51" t="s">
        <v>23</v>
      </c>
      <c r="E6" s="7" t="s">
        <v>13</v>
      </c>
      <c r="F6" s="52">
        <v>306500</v>
      </c>
      <c r="G6" s="51"/>
      <c r="H6" s="51"/>
      <c r="I6" s="52">
        <v>306500</v>
      </c>
      <c r="J6" s="51"/>
      <c r="K6" s="9"/>
      <c r="L6" s="8" t="s">
        <v>16</v>
      </c>
      <c r="M6" s="53" t="s">
        <v>22</v>
      </c>
    </row>
    <row r="7" spans="1:13" ht="35.25" customHeight="1" x14ac:dyDescent="0.2">
      <c r="A7" s="54" t="s">
        <v>24</v>
      </c>
      <c r="B7" s="10" t="s">
        <v>142</v>
      </c>
      <c r="C7" s="38" t="s">
        <v>26</v>
      </c>
      <c r="D7" s="39" t="s">
        <v>23</v>
      </c>
      <c r="E7" s="10" t="s">
        <v>13</v>
      </c>
      <c r="F7" s="40">
        <v>187000</v>
      </c>
      <c r="G7" s="40">
        <v>187000</v>
      </c>
      <c r="H7" s="40"/>
      <c r="I7" s="40"/>
      <c r="J7" s="41"/>
      <c r="K7" s="12"/>
      <c r="L7" s="10"/>
      <c r="M7" s="36" t="s">
        <v>54</v>
      </c>
    </row>
    <row r="8" spans="1:13" ht="25.5" x14ac:dyDescent="0.2">
      <c r="A8" s="55" t="s">
        <v>82</v>
      </c>
      <c r="B8" s="10" t="s">
        <v>143</v>
      </c>
      <c r="C8" s="42" t="s">
        <v>107</v>
      </c>
      <c r="D8" s="43" t="s">
        <v>14</v>
      </c>
      <c r="E8" s="10" t="s">
        <v>13</v>
      </c>
      <c r="F8" s="44">
        <v>130560</v>
      </c>
      <c r="G8" s="44">
        <v>130560</v>
      </c>
      <c r="H8" s="43"/>
      <c r="I8" s="44"/>
      <c r="J8" s="45"/>
      <c r="K8" s="14"/>
      <c r="L8" s="10"/>
      <c r="M8" s="36" t="s">
        <v>54</v>
      </c>
    </row>
    <row r="9" spans="1:13" ht="51" x14ac:dyDescent="0.2">
      <c r="A9" s="54" t="s">
        <v>27</v>
      </c>
      <c r="B9" s="10" t="s">
        <v>144</v>
      </c>
      <c r="C9" s="38" t="s">
        <v>73</v>
      </c>
      <c r="D9" s="39" t="s">
        <v>108</v>
      </c>
      <c r="E9" s="10" t="s">
        <v>13</v>
      </c>
      <c r="F9" s="40">
        <v>251780</v>
      </c>
      <c r="G9" s="40">
        <v>251780</v>
      </c>
      <c r="H9" s="40"/>
      <c r="I9" s="40"/>
      <c r="J9" s="41"/>
      <c r="K9" s="14"/>
      <c r="L9" s="10"/>
      <c r="M9" s="13" t="s">
        <v>55</v>
      </c>
    </row>
    <row r="10" spans="1:13" s="33" customFormat="1" ht="38.25" x14ac:dyDescent="0.2">
      <c r="A10" s="54" t="s">
        <v>74</v>
      </c>
      <c r="B10" s="17" t="s">
        <v>145</v>
      </c>
      <c r="C10" s="38" t="s">
        <v>109</v>
      </c>
      <c r="D10" s="39" t="s">
        <v>28</v>
      </c>
      <c r="E10" s="17" t="s">
        <v>13</v>
      </c>
      <c r="F10" s="40">
        <v>80281</v>
      </c>
      <c r="G10" s="40">
        <v>80281</v>
      </c>
      <c r="H10" s="40"/>
      <c r="I10" s="40"/>
      <c r="J10" s="41"/>
      <c r="K10" s="32"/>
      <c r="L10" s="17"/>
      <c r="M10" s="15" t="s">
        <v>55</v>
      </c>
    </row>
    <row r="11" spans="1:13" s="33" customFormat="1" ht="38.25" x14ac:dyDescent="0.2">
      <c r="A11" s="54" t="s">
        <v>75</v>
      </c>
      <c r="B11" s="17" t="s">
        <v>146</v>
      </c>
      <c r="C11" s="38" t="s">
        <v>109</v>
      </c>
      <c r="D11" s="39" t="s">
        <v>68</v>
      </c>
      <c r="E11" s="17" t="s">
        <v>13</v>
      </c>
      <c r="F11" s="40">
        <v>87884</v>
      </c>
      <c r="G11" s="40">
        <v>87884</v>
      </c>
      <c r="H11" s="40"/>
      <c r="I11" s="40"/>
      <c r="J11" s="41"/>
      <c r="K11" s="32"/>
      <c r="L11" s="17"/>
      <c r="M11" s="15" t="s">
        <v>55</v>
      </c>
    </row>
    <row r="12" spans="1:13" ht="25.5" x14ac:dyDescent="0.2">
      <c r="A12" s="54" t="s">
        <v>76</v>
      </c>
      <c r="B12" s="10" t="s">
        <v>147</v>
      </c>
      <c r="C12" s="38" t="s">
        <v>109</v>
      </c>
      <c r="D12" s="39" t="s">
        <v>69</v>
      </c>
      <c r="E12" s="10" t="s">
        <v>13</v>
      </c>
      <c r="F12" s="40">
        <v>115032</v>
      </c>
      <c r="G12" s="40">
        <v>115032</v>
      </c>
      <c r="H12" s="40"/>
      <c r="I12" s="40"/>
      <c r="J12" s="41"/>
      <c r="K12" s="12"/>
      <c r="L12" s="10"/>
      <c r="M12" s="13" t="s">
        <v>55</v>
      </c>
    </row>
    <row r="13" spans="1:13" ht="38.25" x14ac:dyDescent="0.2">
      <c r="A13" s="54" t="s">
        <v>77</v>
      </c>
      <c r="B13" s="10" t="s">
        <v>148</v>
      </c>
      <c r="C13" s="38" t="s">
        <v>109</v>
      </c>
      <c r="D13" s="39" t="s">
        <v>70</v>
      </c>
      <c r="E13" s="10" t="s">
        <v>13</v>
      </c>
      <c r="F13" s="40">
        <v>110381</v>
      </c>
      <c r="G13" s="40">
        <v>110381</v>
      </c>
      <c r="H13" s="40"/>
      <c r="I13" s="40"/>
      <c r="J13" s="46"/>
      <c r="K13" s="12"/>
      <c r="L13" s="10"/>
      <c r="M13" s="13" t="s">
        <v>55</v>
      </c>
    </row>
    <row r="14" spans="1:13" ht="51" x14ac:dyDescent="0.2">
      <c r="A14" s="54" t="s">
        <v>29</v>
      </c>
      <c r="B14" s="10" t="s">
        <v>149</v>
      </c>
      <c r="C14" s="38" t="s">
        <v>110</v>
      </c>
      <c r="D14" s="39" t="s">
        <v>111</v>
      </c>
      <c r="E14" s="10" t="s">
        <v>13</v>
      </c>
      <c r="F14" s="40">
        <v>83080</v>
      </c>
      <c r="G14" s="40">
        <v>83080</v>
      </c>
      <c r="H14" s="40"/>
      <c r="I14" s="40"/>
      <c r="J14" s="40"/>
      <c r="K14" s="12"/>
      <c r="L14" s="10"/>
      <c r="M14" s="13" t="s">
        <v>55</v>
      </c>
    </row>
    <row r="15" spans="1:13" ht="36" customHeight="1" x14ac:dyDescent="0.2">
      <c r="A15" s="54" t="s">
        <v>79</v>
      </c>
      <c r="B15" s="10" t="s">
        <v>150</v>
      </c>
      <c r="C15" s="38" t="s">
        <v>78</v>
      </c>
      <c r="D15" s="39" t="s">
        <v>28</v>
      </c>
      <c r="E15" s="10" t="s">
        <v>13</v>
      </c>
      <c r="F15" s="40">
        <v>137622</v>
      </c>
      <c r="G15" s="40">
        <v>137622</v>
      </c>
      <c r="H15" s="40"/>
      <c r="I15" s="40"/>
      <c r="J15" s="40"/>
      <c r="K15" s="12"/>
      <c r="L15" s="11"/>
      <c r="M15" s="15" t="s">
        <v>54</v>
      </c>
    </row>
    <row r="16" spans="1:13" ht="38.25" x14ac:dyDescent="0.2">
      <c r="A16" s="54" t="s">
        <v>80</v>
      </c>
      <c r="B16" s="10" t="s">
        <v>151</v>
      </c>
      <c r="C16" s="38" t="s">
        <v>112</v>
      </c>
      <c r="D16" s="39" t="s">
        <v>68</v>
      </c>
      <c r="E16" s="17" t="s">
        <v>13</v>
      </c>
      <c r="F16" s="40">
        <v>123240</v>
      </c>
      <c r="G16" s="40">
        <v>123240</v>
      </c>
      <c r="H16" s="40"/>
      <c r="I16" s="40"/>
      <c r="J16" s="40"/>
      <c r="K16" s="12"/>
      <c r="L16" s="11"/>
      <c r="M16" s="13" t="s">
        <v>55</v>
      </c>
    </row>
    <row r="17" spans="1:13" ht="31.5" customHeight="1" x14ac:dyDescent="0.2">
      <c r="A17" s="54" t="s">
        <v>30</v>
      </c>
      <c r="B17" s="10" t="s">
        <v>153</v>
      </c>
      <c r="C17" s="38" t="s">
        <v>114</v>
      </c>
      <c r="D17" s="39" t="s">
        <v>108</v>
      </c>
      <c r="E17" s="17" t="s">
        <v>13</v>
      </c>
      <c r="F17" s="40">
        <v>34400</v>
      </c>
      <c r="G17" s="40">
        <v>34400</v>
      </c>
      <c r="H17" s="40"/>
      <c r="I17" s="40"/>
      <c r="J17" s="41"/>
      <c r="K17" s="14"/>
      <c r="L17" s="10"/>
      <c r="M17" s="13" t="s">
        <v>55</v>
      </c>
    </row>
    <row r="18" spans="1:13" ht="25.5" x14ac:dyDescent="0.2">
      <c r="A18" s="54" t="s">
        <v>31</v>
      </c>
      <c r="B18" s="10" t="s">
        <v>154</v>
      </c>
      <c r="C18" s="38" t="s">
        <v>115</v>
      </c>
      <c r="D18" s="39" t="s">
        <v>34</v>
      </c>
      <c r="E18" s="10" t="s">
        <v>13</v>
      </c>
      <c r="F18" s="40">
        <v>47700</v>
      </c>
      <c r="G18" s="40">
        <v>47700</v>
      </c>
      <c r="H18" s="40"/>
      <c r="I18" s="40"/>
      <c r="J18" s="41"/>
      <c r="K18" s="12"/>
      <c r="L18" s="10"/>
      <c r="M18" s="13" t="s">
        <v>54</v>
      </c>
    </row>
    <row r="19" spans="1:13" ht="25.5" x14ac:dyDescent="0.2">
      <c r="A19" s="54" t="s">
        <v>32</v>
      </c>
      <c r="B19" s="10" t="s">
        <v>155</v>
      </c>
      <c r="C19" s="38" t="s">
        <v>116</v>
      </c>
      <c r="D19" s="39" t="s">
        <v>35</v>
      </c>
      <c r="E19" s="10" t="s">
        <v>13</v>
      </c>
      <c r="F19" s="40">
        <f>G19+K19</f>
        <v>190762</v>
      </c>
      <c r="G19" s="40">
        <v>57000</v>
      </c>
      <c r="H19" s="40"/>
      <c r="I19" s="40"/>
      <c r="J19" s="41"/>
      <c r="K19" s="44">
        <v>133762</v>
      </c>
      <c r="L19" s="10"/>
      <c r="M19" s="13" t="s">
        <v>54</v>
      </c>
    </row>
    <row r="20" spans="1:13" ht="25.5" x14ac:dyDescent="0.2">
      <c r="A20" s="54" t="s">
        <v>33</v>
      </c>
      <c r="B20" s="10" t="s">
        <v>156</v>
      </c>
      <c r="C20" s="38" t="s">
        <v>117</v>
      </c>
      <c r="D20" s="39" t="s">
        <v>118</v>
      </c>
      <c r="E20" s="10" t="s">
        <v>13</v>
      </c>
      <c r="F20" s="40">
        <f>G20+K20</f>
        <v>144646</v>
      </c>
      <c r="G20" s="40">
        <v>71000</v>
      </c>
      <c r="H20" s="40"/>
      <c r="I20" s="40"/>
      <c r="J20" s="41"/>
      <c r="K20" s="44">
        <v>73646</v>
      </c>
      <c r="L20" s="10"/>
      <c r="M20" s="13" t="s">
        <v>54</v>
      </c>
    </row>
    <row r="21" spans="1:13" ht="25.5" x14ac:dyDescent="0.2">
      <c r="A21" s="54" t="s">
        <v>83</v>
      </c>
      <c r="B21" s="10" t="s">
        <v>157</v>
      </c>
      <c r="C21" s="38" t="s">
        <v>36</v>
      </c>
      <c r="D21" s="39" t="s">
        <v>23</v>
      </c>
      <c r="E21" s="10" t="s">
        <v>13</v>
      </c>
      <c r="F21" s="40">
        <v>80000</v>
      </c>
      <c r="G21" s="40">
        <v>80000</v>
      </c>
      <c r="H21" s="40"/>
      <c r="I21" s="40"/>
      <c r="J21" s="41"/>
      <c r="K21" s="12"/>
      <c r="L21" s="10"/>
      <c r="M21" s="13" t="s">
        <v>54</v>
      </c>
    </row>
    <row r="22" spans="1:13" ht="27" customHeight="1" x14ac:dyDescent="0.2">
      <c r="A22" s="54" t="s">
        <v>87</v>
      </c>
      <c r="B22" s="10" t="s">
        <v>161</v>
      </c>
      <c r="C22" s="38" t="s">
        <v>39</v>
      </c>
      <c r="D22" s="39" t="s">
        <v>40</v>
      </c>
      <c r="E22" s="10" t="s">
        <v>13</v>
      </c>
      <c r="F22" s="40">
        <v>230000</v>
      </c>
      <c r="G22" s="40">
        <v>230000</v>
      </c>
      <c r="H22" s="40"/>
      <c r="I22" s="40"/>
      <c r="J22" s="41"/>
      <c r="K22" s="14"/>
      <c r="L22" s="11"/>
      <c r="M22" s="15" t="s">
        <v>55</v>
      </c>
    </row>
    <row r="23" spans="1:13" ht="27" customHeight="1" x14ac:dyDescent="0.2">
      <c r="A23" s="54" t="s">
        <v>88</v>
      </c>
      <c r="B23" s="10" t="s">
        <v>162</v>
      </c>
      <c r="C23" s="38" t="s">
        <v>120</v>
      </c>
      <c r="D23" s="39" t="s">
        <v>40</v>
      </c>
      <c r="E23" s="10" t="s">
        <v>13</v>
      </c>
      <c r="F23" s="40">
        <v>322500</v>
      </c>
      <c r="G23" s="40">
        <v>322500</v>
      </c>
      <c r="H23" s="40"/>
      <c r="I23" s="40"/>
      <c r="J23" s="41"/>
      <c r="K23" s="12"/>
      <c r="L23" s="11"/>
      <c r="M23" s="15" t="s">
        <v>54</v>
      </c>
    </row>
    <row r="24" spans="1:13" ht="25.5" x14ac:dyDescent="0.2">
      <c r="A24" s="54" t="s">
        <v>90</v>
      </c>
      <c r="B24" s="10" t="s">
        <v>164</v>
      </c>
      <c r="C24" s="38" t="s">
        <v>121</v>
      </c>
      <c r="D24" s="39" t="s">
        <v>40</v>
      </c>
      <c r="E24" s="10" t="s">
        <v>13</v>
      </c>
      <c r="F24" s="40">
        <v>110000</v>
      </c>
      <c r="G24" s="40">
        <v>110000</v>
      </c>
      <c r="H24" s="40"/>
      <c r="I24" s="40"/>
      <c r="J24" s="41"/>
      <c r="K24" s="12"/>
      <c r="L24" s="11"/>
      <c r="M24" s="15" t="s">
        <v>54</v>
      </c>
    </row>
    <row r="25" spans="1:13" ht="25.5" x14ac:dyDescent="0.2">
      <c r="A25" s="54" t="s">
        <v>91</v>
      </c>
      <c r="B25" s="10" t="s">
        <v>165</v>
      </c>
      <c r="C25" s="38" t="s">
        <v>122</v>
      </c>
      <c r="D25" s="39" t="s">
        <v>40</v>
      </c>
      <c r="E25" s="10" t="s">
        <v>13</v>
      </c>
      <c r="F25" s="40">
        <v>100000</v>
      </c>
      <c r="G25" s="40">
        <v>100000</v>
      </c>
      <c r="H25" s="40"/>
      <c r="I25" s="40"/>
      <c r="J25" s="41"/>
      <c r="K25" s="12"/>
      <c r="L25" s="11"/>
      <c r="M25" s="15" t="s">
        <v>54</v>
      </c>
    </row>
    <row r="26" spans="1:13" ht="25.5" x14ac:dyDescent="0.2">
      <c r="A26" s="54" t="s">
        <v>92</v>
      </c>
      <c r="B26" s="10" t="s">
        <v>166</v>
      </c>
      <c r="C26" s="38" t="s">
        <v>42</v>
      </c>
      <c r="D26" s="39" t="s">
        <v>40</v>
      </c>
      <c r="E26" s="10" t="s">
        <v>13</v>
      </c>
      <c r="F26" s="40">
        <v>180000</v>
      </c>
      <c r="G26" s="40">
        <v>180000</v>
      </c>
      <c r="H26" s="40"/>
      <c r="I26" s="40"/>
      <c r="J26" s="41"/>
      <c r="K26" s="12"/>
      <c r="L26" s="11"/>
      <c r="M26" s="15" t="s">
        <v>54</v>
      </c>
    </row>
    <row r="27" spans="1:13" ht="25.5" x14ac:dyDescent="0.2">
      <c r="A27" s="54" t="s">
        <v>93</v>
      </c>
      <c r="B27" s="10" t="s">
        <v>167</v>
      </c>
      <c r="C27" s="38" t="s">
        <v>43</v>
      </c>
      <c r="D27" s="39" t="s">
        <v>40</v>
      </c>
      <c r="E27" s="10" t="s">
        <v>13</v>
      </c>
      <c r="F27" s="40">
        <v>238720</v>
      </c>
      <c r="G27" s="40">
        <v>238720</v>
      </c>
      <c r="H27" s="40"/>
      <c r="I27" s="40"/>
      <c r="J27" s="41"/>
      <c r="K27" s="12"/>
      <c r="L27" s="11"/>
      <c r="M27" s="15" t="s">
        <v>54</v>
      </c>
    </row>
    <row r="28" spans="1:13" ht="25.5" x14ac:dyDescent="0.2">
      <c r="A28" s="54" t="s">
        <v>94</v>
      </c>
      <c r="B28" s="10" t="s">
        <v>168</v>
      </c>
      <c r="C28" s="38" t="s">
        <v>123</v>
      </c>
      <c r="D28" s="39" t="s">
        <v>40</v>
      </c>
      <c r="E28" s="10" t="s">
        <v>13</v>
      </c>
      <c r="F28" s="40">
        <v>56000</v>
      </c>
      <c r="G28" s="40">
        <v>56000</v>
      </c>
      <c r="H28" s="40"/>
      <c r="I28" s="40"/>
      <c r="J28" s="41"/>
      <c r="K28" s="12"/>
      <c r="L28" s="11"/>
      <c r="M28" s="15" t="s">
        <v>54</v>
      </c>
    </row>
    <row r="29" spans="1:13" ht="46.5" customHeight="1" x14ac:dyDescent="0.2">
      <c r="A29" s="54" t="s">
        <v>95</v>
      </c>
      <c r="B29" s="10"/>
      <c r="C29" s="38" t="s">
        <v>124</v>
      </c>
      <c r="D29" s="39" t="s">
        <v>14</v>
      </c>
      <c r="E29" s="10" t="s">
        <v>15</v>
      </c>
      <c r="F29" s="44">
        <v>600000</v>
      </c>
      <c r="G29" s="40"/>
      <c r="H29" s="44">
        <v>200000</v>
      </c>
      <c r="I29" s="44">
        <v>400000</v>
      </c>
      <c r="J29" s="41"/>
      <c r="K29" s="12"/>
      <c r="L29" s="11" t="s">
        <v>71</v>
      </c>
      <c r="M29" s="15" t="s">
        <v>22</v>
      </c>
    </row>
    <row r="30" spans="1:13" ht="38.25" x14ac:dyDescent="0.2">
      <c r="A30" s="54" t="s">
        <v>96</v>
      </c>
      <c r="B30" s="10" t="s">
        <v>169</v>
      </c>
      <c r="C30" s="38" t="s">
        <v>125</v>
      </c>
      <c r="D30" s="39" t="s">
        <v>23</v>
      </c>
      <c r="E30" s="10" t="s">
        <v>13</v>
      </c>
      <c r="F30" s="40">
        <v>500000</v>
      </c>
      <c r="G30" s="40"/>
      <c r="H30" s="40"/>
      <c r="I30" s="40">
        <v>500000</v>
      </c>
      <c r="J30" s="41"/>
      <c r="K30" s="12"/>
      <c r="L30" s="11" t="s">
        <v>72</v>
      </c>
      <c r="M30" s="15" t="s">
        <v>136</v>
      </c>
    </row>
    <row r="31" spans="1:13" ht="25.5" x14ac:dyDescent="0.2">
      <c r="A31" s="54" t="s">
        <v>97</v>
      </c>
      <c r="B31" s="10"/>
      <c r="C31" s="38" t="s">
        <v>126</v>
      </c>
      <c r="D31" s="39" t="s">
        <v>14</v>
      </c>
      <c r="E31" s="10" t="s">
        <v>15</v>
      </c>
      <c r="F31" s="40">
        <v>1073500</v>
      </c>
      <c r="G31" s="40"/>
      <c r="H31" s="40"/>
      <c r="I31" s="40"/>
      <c r="J31" s="40">
        <v>1073500</v>
      </c>
      <c r="K31" s="12"/>
      <c r="L31" s="11" t="s">
        <v>56</v>
      </c>
      <c r="M31" s="37" t="s">
        <v>61</v>
      </c>
    </row>
    <row r="32" spans="1:13" ht="76.5" x14ac:dyDescent="0.2">
      <c r="A32" s="54" t="s">
        <v>98</v>
      </c>
      <c r="B32" s="10"/>
      <c r="C32" s="38" t="s">
        <v>127</v>
      </c>
      <c r="D32" s="39" t="s">
        <v>44</v>
      </c>
      <c r="E32" s="10" t="s">
        <v>15</v>
      </c>
      <c r="F32" s="40">
        <v>1000000</v>
      </c>
      <c r="G32" s="40"/>
      <c r="H32" s="40"/>
      <c r="I32" s="40"/>
      <c r="J32" s="40">
        <v>1000000</v>
      </c>
      <c r="K32" s="12"/>
      <c r="L32" s="11" t="s">
        <v>57</v>
      </c>
      <c r="M32" s="36" t="s">
        <v>137</v>
      </c>
    </row>
    <row r="33" spans="1:13" ht="25.5" x14ac:dyDescent="0.2">
      <c r="A33" s="54" t="s">
        <v>99</v>
      </c>
      <c r="B33" s="10"/>
      <c r="C33" s="38" t="s">
        <v>128</v>
      </c>
      <c r="D33" s="39" t="s">
        <v>45</v>
      </c>
      <c r="E33" s="10" t="s">
        <v>15</v>
      </c>
      <c r="F33" s="40">
        <v>200000</v>
      </c>
      <c r="G33" s="40"/>
      <c r="H33" s="40">
        <v>200000</v>
      </c>
      <c r="I33" s="40"/>
      <c r="J33" s="41"/>
      <c r="K33" s="12"/>
      <c r="L33" s="11" t="s">
        <v>58</v>
      </c>
      <c r="M33" s="15" t="s">
        <v>22</v>
      </c>
    </row>
    <row r="34" spans="1:13" ht="55.5" customHeight="1" x14ac:dyDescent="0.2">
      <c r="A34" s="54" t="s">
        <v>100</v>
      </c>
      <c r="B34" s="10"/>
      <c r="C34" s="31" t="s">
        <v>129</v>
      </c>
      <c r="D34" s="39" t="s">
        <v>44</v>
      </c>
      <c r="E34" s="10" t="s">
        <v>15</v>
      </c>
      <c r="F34" s="40">
        <v>408339.87</v>
      </c>
      <c r="G34" s="40"/>
      <c r="H34" s="40"/>
      <c r="I34" s="40"/>
      <c r="J34" s="40">
        <v>408339.87</v>
      </c>
      <c r="K34" s="12"/>
      <c r="L34" s="11" t="s">
        <v>59</v>
      </c>
      <c r="M34" s="36" t="s">
        <v>137</v>
      </c>
    </row>
    <row r="35" spans="1:13" ht="61.5" customHeight="1" x14ac:dyDescent="0.2">
      <c r="A35" s="54" t="s">
        <v>101</v>
      </c>
      <c r="B35" s="10"/>
      <c r="C35" s="38" t="s">
        <v>130</v>
      </c>
      <c r="D35" s="39" t="s">
        <v>14</v>
      </c>
      <c r="E35" s="10" t="s">
        <v>15</v>
      </c>
      <c r="F35" s="40">
        <v>800000</v>
      </c>
      <c r="G35" s="40"/>
      <c r="H35" s="40">
        <v>800000</v>
      </c>
      <c r="I35" s="41"/>
      <c r="J35" s="41"/>
      <c r="K35" s="12"/>
      <c r="L35" s="11" t="s">
        <v>60</v>
      </c>
      <c r="M35" s="15" t="s">
        <v>138</v>
      </c>
    </row>
    <row r="36" spans="1:13" ht="38.25" x14ac:dyDescent="0.2">
      <c r="A36" s="54" t="s">
        <v>46</v>
      </c>
      <c r="B36" s="10"/>
      <c r="C36" s="31" t="s">
        <v>67</v>
      </c>
      <c r="D36" s="11" t="s">
        <v>44</v>
      </c>
      <c r="E36" s="10" t="s">
        <v>15</v>
      </c>
      <c r="F36" s="40">
        <v>408639.29</v>
      </c>
      <c r="G36" s="40"/>
      <c r="H36" s="40"/>
      <c r="I36" s="41"/>
      <c r="J36" s="40">
        <v>408639.29</v>
      </c>
      <c r="K36" s="12"/>
      <c r="L36" s="11" t="s">
        <v>62</v>
      </c>
      <c r="M36" s="36" t="s">
        <v>137</v>
      </c>
    </row>
    <row r="37" spans="1:13" ht="38.25" x14ac:dyDescent="0.2">
      <c r="A37" s="54" t="s">
        <v>47</v>
      </c>
      <c r="B37" s="10"/>
      <c r="C37" s="31" t="s">
        <v>131</v>
      </c>
      <c r="D37" s="11" t="s">
        <v>44</v>
      </c>
      <c r="E37" s="10" t="s">
        <v>15</v>
      </c>
      <c r="F37" s="40">
        <v>50000</v>
      </c>
      <c r="G37" s="40"/>
      <c r="H37" s="40"/>
      <c r="I37" s="41"/>
      <c r="J37" s="40">
        <v>50000</v>
      </c>
      <c r="K37" s="12"/>
      <c r="L37" s="11" t="s">
        <v>63</v>
      </c>
      <c r="M37" s="36" t="s">
        <v>139</v>
      </c>
    </row>
    <row r="38" spans="1:13" ht="38.25" x14ac:dyDescent="0.2">
      <c r="A38" s="54" t="s">
        <v>102</v>
      </c>
      <c r="B38" s="10"/>
      <c r="C38" s="31" t="s">
        <v>133</v>
      </c>
      <c r="D38" s="35" t="s">
        <v>14</v>
      </c>
      <c r="E38" s="10" t="s">
        <v>15</v>
      </c>
      <c r="F38" s="40">
        <v>526500</v>
      </c>
      <c r="G38" s="40"/>
      <c r="H38" s="40"/>
      <c r="I38" s="41"/>
      <c r="J38" s="40">
        <v>526500</v>
      </c>
      <c r="K38" s="12"/>
      <c r="L38" s="35" t="s">
        <v>65</v>
      </c>
      <c r="M38" s="37" t="s">
        <v>61</v>
      </c>
    </row>
    <row r="39" spans="1:13" s="23" customFormat="1" ht="27.75" customHeight="1" x14ac:dyDescent="0.2">
      <c r="A39" s="54" t="s">
        <v>103</v>
      </c>
      <c r="B39" s="10"/>
      <c r="C39" s="38" t="s">
        <v>134</v>
      </c>
      <c r="D39" s="39" t="s">
        <v>23</v>
      </c>
      <c r="E39" s="10" t="s">
        <v>13</v>
      </c>
      <c r="F39" s="40">
        <v>210000</v>
      </c>
      <c r="G39" s="40"/>
      <c r="H39" s="40">
        <v>210000</v>
      </c>
      <c r="I39" s="41"/>
      <c r="J39" s="41"/>
      <c r="K39" s="12"/>
      <c r="L39" s="11" t="s">
        <v>66</v>
      </c>
      <c r="M39" s="15" t="s">
        <v>54</v>
      </c>
    </row>
    <row r="40" spans="1:13" s="23" customFormat="1" ht="25.5" x14ac:dyDescent="0.2">
      <c r="A40" s="54" t="s">
        <v>104</v>
      </c>
      <c r="B40" s="10" t="s">
        <v>170</v>
      </c>
      <c r="C40" s="38" t="s">
        <v>49</v>
      </c>
      <c r="D40" s="39" t="s">
        <v>50</v>
      </c>
      <c r="E40" s="10" t="s">
        <v>13</v>
      </c>
      <c r="F40" s="40">
        <v>400000</v>
      </c>
      <c r="G40" s="40"/>
      <c r="H40" s="40">
        <v>400000</v>
      </c>
      <c r="I40" s="41"/>
      <c r="J40" s="41"/>
      <c r="K40" s="12"/>
      <c r="L40" s="11" t="s">
        <v>66</v>
      </c>
      <c r="M40" s="15" t="s">
        <v>54</v>
      </c>
    </row>
    <row r="41" spans="1:13" s="23" customFormat="1" ht="25.5" x14ac:dyDescent="0.2">
      <c r="A41" s="54" t="s">
        <v>105</v>
      </c>
      <c r="B41" s="10" t="s">
        <v>171</v>
      </c>
      <c r="C41" s="38" t="s">
        <v>51</v>
      </c>
      <c r="D41" s="39" t="s">
        <v>35</v>
      </c>
      <c r="E41" s="10" t="s">
        <v>13</v>
      </c>
      <c r="F41" s="40">
        <v>200000</v>
      </c>
      <c r="G41" s="40"/>
      <c r="H41" s="40">
        <v>200000</v>
      </c>
      <c r="I41" s="41"/>
      <c r="J41" s="41"/>
      <c r="K41" s="12"/>
      <c r="L41" s="11" t="s">
        <v>66</v>
      </c>
      <c r="M41" s="15" t="s">
        <v>54</v>
      </c>
    </row>
    <row r="42" spans="1:13" s="23" customFormat="1" ht="25.5" x14ac:dyDescent="0.2">
      <c r="A42" s="54" t="s">
        <v>52</v>
      </c>
      <c r="B42" s="10"/>
      <c r="C42" s="38" t="s">
        <v>53</v>
      </c>
      <c r="D42" s="39" t="s">
        <v>118</v>
      </c>
      <c r="E42" s="10" t="s">
        <v>13</v>
      </c>
      <c r="F42" s="40">
        <v>290000</v>
      </c>
      <c r="G42" s="40"/>
      <c r="H42" s="40">
        <v>290000</v>
      </c>
      <c r="I42" s="41"/>
      <c r="J42" s="41"/>
      <c r="K42" s="12"/>
      <c r="L42" s="11" t="s">
        <v>66</v>
      </c>
      <c r="M42" s="15" t="s">
        <v>54</v>
      </c>
    </row>
    <row r="43" spans="1:13" s="23" customFormat="1" ht="13.5" thickBot="1" x14ac:dyDescent="0.25">
      <c r="A43" s="18"/>
      <c r="B43" s="79" t="s">
        <v>18</v>
      </c>
      <c r="C43" s="79"/>
      <c r="D43" s="19"/>
      <c r="E43" s="20"/>
      <c r="F43" s="21">
        <f t="shared" ref="F43:K43" si="0">SUM(F6:F42)</f>
        <v>10015067.16</v>
      </c>
      <c r="G43" s="21">
        <f t="shared" si="0"/>
        <v>2834180</v>
      </c>
      <c r="H43" s="21">
        <f t="shared" si="0"/>
        <v>2300000</v>
      </c>
      <c r="I43" s="21">
        <f t="shared" si="0"/>
        <v>1206500</v>
      </c>
      <c r="J43" s="21">
        <f t="shared" si="0"/>
        <v>3466979.16</v>
      </c>
      <c r="K43" s="21">
        <f t="shared" si="0"/>
        <v>207408</v>
      </c>
      <c r="L43" s="19"/>
      <c r="M43" s="22"/>
    </row>
    <row r="44" spans="1:13" s="23" customFormat="1" ht="13.5" thickBot="1" x14ac:dyDescent="0.25">
      <c r="A44" s="24"/>
      <c r="B44" s="25"/>
      <c r="C44" s="25"/>
      <c r="D44" s="26"/>
      <c r="E44" s="24"/>
      <c r="F44" s="27"/>
      <c r="G44" s="27"/>
      <c r="H44" s="27"/>
      <c r="I44" s="27"/>
      <c r="J44" s="27"/>
      <c r="K44" s="27"/>
      <c r="L44" s="26"/>
      <c r="M44" s="28"/>
    </row>
    <row r="45" spans="1:13" s="6" customFormat="1" ht="13.5" thickBot="1" x14ac:dyDescent="0.25">
      <c r="A45" s="73" t="s">
        <v>19</v>
      </c>
      <c r="B45" s="74"/>
      <c r="C45" s="74"/>
      <c r="D45" s="74"/>
      <c r="E45" s="74"/>
      <c r="F45" s="74"/>
      <c r="G45" s="74"/>
      <c r="H45" s="74"/>
      <c r="I45" s="74"/>
      <c r="J45" s="74"/>
      <c r="K45" s="74"/>
      <c r="L45" s="74"/>
      <c r="M45" s="75"/>
    </row>
    <row r="46" spans="1:13" s="23" customFormat="1" ht="13.5" thickBot="1" x14ac:dyDescent="0.25">
      <c r="A46" s="24"/>
      <c r="B46" s="25"/>
      <c r="C46" s="25"/>
      <c r="D46" s="26"/>
      <c r="E46" s="24"/>
      <c r="F46" s="27"/>
      <c r="G46" s="27"/>
      <c r="H46" s="27"/>
      <c r="I46" s="27"/>
      <c r="J46" s="27"/>
      <c r="K46" s="27"/>
      <c r="L46" s="26"/>
      <c r="M46" s="28"/>
    </row>
    <row r="47" spans="1:13" ht="38.25" x14ac:dyDescent="0.2">
      <c r="A47" s="49" t="s">
        <v>81</v>
      </c>
      <c r="B47" s="7" t="s">
        <v>152</v>
      </c>
      <c r="C47" s="50" t="s">
        <v>113</v>
      </c>
      <c r="D47" s="51" t="s">
        <v>70</v>
      </c>
      <c r="E47" s="64" t="s">
        <v>13</v>
      </c>
      <c r="F47" s="52">
        <v>118240</v>
      </c>
      <c r="G47" s="52">
        <v>118240</v>
      </c>
      <c r="H47" s="52"/>
      <c r="I47" s="52"/>
      <c r="J47" s="56"/>
      <c r="K47" s="9"/>
      <c r="L47" s="8"/>
      <c r="M47" s="53" t="s">
        <v>55</v>
      </c>
    </row>
    <row r="48" spans="1:13" ht="25.5" x14ac:dyDescent="0.2">
      <c r="A48" s="54" t="s">
        <v>84</v>
      </c>
      <c r="B48" s="10" t="s">
        <v>158</v>
      </c>
      <c r="C48" s="38" t="s">
        <v>119</v>
      </c>
      <c r="D48" s="39" t="s">
        <v>23</v>
      </c>
      <c r="E48" s="10" t="s">
        <v>13</v>
      </c>
      <c r="F48" s="40">
        <v>430000</v>
      </c>
      <c r="G48" s="40">
        <v>430000</v>
      </c>
      <c r="H48" s="40"/>
      <c r="I48" s="40"/>
      <c r="J48" s="41"/>
      <c r="K48" s="14"/>
      <c r="L48" s="10"/>
      <c r="M48" s="13" t="s">
        <v>55</v>
      </c>
    </row>
    <row r="49" spans="1:13" ht="25.5" x14ac:dyDescent="0.2">
      <c r="A49" s="54" t="s">
        <v>85</v>
      </c>
      <c r="B49" s="10" t="s">
        <v>159</v>
      </c>
      <c r="C49" s="38" t="s">
        <v>37</v>
      </c>
      <c r="D49" s="39" t="s">
        <v>23</v>
      </c>
      <c r="E49" s="10" t="s">
        <v>13</v>
      </c>
      <c r="F49" s="40">
        <v>300000</v>
      </c>
      <c r="G49" s="40">
        <v>300000</v>
      </c>
      <c r="H49" s="40"/>
      <c r="I49" s="40"/>
      <c r="J49" s="41"/>
      <c r="K49" s="14"/>
      <c r="L49" s="16"/>
      <c r="M49" s="15" t="s">
        <v>55</v>
      </c>
    </row>
    <row r="50" spans="1:13" ht="25.5" x14ac:dyDescent="0.2">
      <c r="A50" s="54" t="s">
        <v>86</v>
      </c>
      <c r="B50" s="10" t="s">
        <v>160</v>
      </c>
      <c r="C50" s="38" t="s">
        <v>38</v>
      </c>
      <c r="D50" s="39" t="s">
        <v>23</v>
      </c>
      <c r="E50" s="10" t="s">
        <v>13</v>
      </c>
      <c r="F50" s="40">
        <v>70000</v>
      </c>
      <c r="G50" s="40">
        <v>70000</v>
      </c>
      <c r="H50" s="40"/>
      <c r="I50" s="40"/>
      <c r="J50" s="41"/>
      <c r="K50" s="12"/>
      <c r="L50" s="11"/>
      <c r="M50" s="15" t="s">
        <v>54</v>
      </c>
    </row>
    <row r="51" spans="1:13" ht="25.5" x14ac:dyDescent="0.2">
      <c r="A51" s="54" t="s">
        <v>89</v>
      </c>
      <c r="B51" s="10" t="s">
        <v>163</v>
      </c>
      <c r="C51" s="38" t="s">
        <v>41</v>
      </c>
      <c r="D51" s="39" t="s">
        <v>40</v>
      </c>
      <c r="E51" s="10" t="s">
        <v>13</v>
      </c>
      <c r="F51" s="40">
        <v>118140</v>
      </c>
      <c r="G51" s="40">
        <v>118140</v>
      </c>
      <c r="H51" s="40"/>
      <c r="I51" s="40"/>
      <c r="J51" s="41"/>
      <c r="K51" s="47"/>
      <c r="L51" s="47"/>
      <c r="M51" s="15" t="s">
        <v>54</v>
      </c>
    </row>
    <row r="52" spans="1:13" ht="55.5" customHeight="1" thickBot="1" x14ac:dyDescent="0.25">
      <c r="A52" s="65" t="s">
        <v>48</v>
      </c>
      <c r="B52" s="66"/>
      <c r="C52" s="67" t="s">
        <v>132</v>
      </c>
      <c r="D52" s="68" t="s">
        <v>44</v>
      </c>
      <c r="E52" s="66" t="s">
        <v>13</v>
      </c>
      <c r="F52" s="69">
        <v>900000</v>
      </c>
      <c r="G52" s="69"/>
      <c r="H52" s="69"/>
      <c r="I52" s="70"/>
      <c r="J52" s="69">
        <v>900000</v>
      </c>
      <c r="K52" s="71"/>
      <c r="L52" s="68" t="s">
        <v>64</v>
      </c>
      <c r="M52" s="72" t="s">
        <v>140</v>
      </c>
    </row>
    <row r="53" spans="1:13" s="23" customFormat="1" ht="13.5" thickBot="1" x14ac:dyDescent="0.25">
      <c r="A53" s="59"/>
      <c r="B53" s="76" t="s">
        <v>135</v>
      </c>
      <c r="C53" s="76"/>
      <c r="D53" s="60"/>
      <c r="E53" s="61"/>
      <c r="F53" s="62">
        <f>SUM(F47:F52)</f>
        <v>1936380</v>
      </c>
      <c r="G53" s="62">
        <f>SUM(G47:G52)</f>
        <v>1036380</v>
      </c>
      <c r="H53" s="62">
        <f>SUM(H48:H52)</f>
        <v>0</v>
      </c>
      <c r="I53" s="62">
        <f>SUM(I48:I52)</f>
        <v>0</v>
      </c>
      <c r="J53" s="62">
        <f>SUM(J48:J52)</f>
        <v>900000</v>
      </c>
      <c r="K53" s="62">
        <f>SUM(K48:K52)</f>
        <v>0</v>
      </c>
      <c r="L53" s="62"/>
      <c r="M53" s="63"/>
    </row>
    <row r="54" spans="1:13" s="23" customFormat="1" ht="13.5" thickBot="1" x14ac:dyDescent="0.25">
      <c r="A54" s="24"/>
      <c r="B54" s="25"/>
      <c r="C54" s="25"/>
      <c r="D54" s="26"/>
      <c r="E54" s="24"/>
      <c r="F54" s="27"/>
      <c r="G54" s="27"/>
      <c r="H54" s="27"/>
      <c r="I54" s="27"/>
      <c r="J54" s="27"/>
      <c r="K54" s="27"/>
      <c r="L54" s="26"/>
      <c r="M54" s="28"/>
    </row>
    <row r="55" spans="1:13" s="23" customFormat="1" ht="23.25" customHeight="1" thickBot="1" x14ac:dyDescent="0.25">
      <c r="A55" s="77" t="s">
        <v>17</v>
      </c>
      <c r="B55" s="78"/>
      <c r="C55" s="78"/>
      <c r="D55" s="78"/>
      <c r="E55" s="78"/>
      <c r="F55" s="57">
        <f t="shared" ref="F55:K55" si="1">F43+F53</f>
        <v>11951447.16</v>
      </c>
      <c r="G55" s="57">
        <f t="shared" si="1"/>
        <v>3870560</v>
      </c>
      <c r="H55" s="57">
        <f t="shared" si="1"/>
        <v>2300000</v>
      </c>
      <c r="I55" s="57">
        <f t="shared" si="1"/>
        <v>1206500</v>
      </c>
      <c r="J55" s="57">
        <f t="shared" si="1"/>
        <v>4366979.16</v>
      </c>
      <c r="K55" s="57">
        <f t="shared" si="1"/>
        <v>207408</v>
      </c>
      <c r="L55" s="57"/>
      <c r="M55" s="58"/>
    </row>
    <row r="56" spans="1:13" s="23" customFormat="1" x14ac:dyDescent="0.2">
      <c r="A56" s="24"/>
      <c r="B56" s="25"/>
      <c r="C56" s="25"/>
      <c r="D56" s="26"/>
      <c r="E56" s="24"/>
      <c r="F56" s="27"/>
      <c r="G56" s="27"/>
      <c r="H56" s="27"/>
      <c r="I56" s="27"/>
      <c r="J56" s="27"/>
      <c r="K56" s="27"/>
      <c r="L56" s="26"/>
      <c r="M56" s="28"/>
    </row>
    <row r="58" spans="1:13" x14ac:dyDescent="0.2">
      <c r="H58" s="34"/>
      <c r="J58" s="34"/>
    </row>
  </sheetData>
  <autoFilter ref="A2:N56"/>
  <mergeCells count="5">
    <mergeCell ref="A45:M45"/>
    <mergeCell ref="B53:C53"/>
    <mergeCell ref="A55:E55"/>
    <mergeCell ref="A4:M4"/>
    <mergeCell ref="B43:C43"/>
  </mergeCells>
  <pageMargins left="0" right="0" top="0" bottom="0" header="0.31496062992125984" footer="0.31496062992125984"/>
  <pageSetup paperSize="8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ALL 3 CANTIERABILITA' </vt:lpstr>
      <vt:lpstr>'ALL 3 CANTIERABILITA'' '!Area_stampa</vt:lpstr>
    </vt:vector>
  </TitlesOfParts>
  <Company>Regione Lombardia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Francesco Brignone</dc:creator>
  <cp:lastModifiedBy>Cecilia Moretti</cp:lastModifiedBy>
  <cp:lastPrinted>2021-03-02T15:08:58Z</cp:lastPrinted>
  <dcterms:created xsi:type="dcterms:W3CDTF">2016-11-10T11:00:47Z</dcterms:created>
  <dcterms:modified xsi:type="dcterms:W3CDTF">2021-03-02T15:19:08Z</dcterms:modified>
</cp:coreProperties>
</file>