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50" windowHeight="9135" tabRatio="561"/>
  </bookViews>
  <sheets>
    <sheet name="CAS" sheetId="2" r:id="rId1"/>
    <sheet name="Foglio1" sheetId="3" r:id="rId2"/>
  </sheets>
  <definedNames>
    <definedName name="_xlnm.Print_Area" localSheetId="0">CAS!$A$1:$Q$69</definedName>
    <definedName name="_xlnm.Print_Titles" localSheetId="0">CAS!$6:$6</definedName>
  </definedNames>
  <calcPr calcId="144525"/>
</workbook>
</file>

<file path=xl/calcChain.xml><?xml version="1.0" encoding="utf-8"?>
<calcChain xmlns="http://schemas.openxmlformats.org/spreadsheetml/2006/main">
  <c r="P69" i="2" l="1"/>
  <c r="O69" i="2"/>
  <c r="Q67" i="2"/>
  <c r="L67" i="2"/>
  <c r="Q65" i="2" l="1"/>
  <c r="L65" i="2"/>
  <c r="Q7" i="2"/>
  <c r="Q69" i="2" l="1"/>
  <c r="Q62" i="2"/>
  <c r="Q57" i="2"/>
  <c r="Q53" i="2"/>
  <c r="Q51" i="2"/>
  <c r="Q49" i="2"/>
  <c r="Q46" i="2"/>
  <c r="Q44" i="2"/>
  <c r="Q42" i="2"/>
  <c r="Q40" i="2"/>
  <c r="Q37" i="2"/>
  <c r="Q30" i="2"/>
  <c r="Q28" i="2"/>
  <c r="Q23" i="2"/>
  <c r="Q21" i="2"/>
  <c r="Q15" i="2"/>
  <c r="Q11" i="2"/>
  <c r="Q9" i="2"/>
  <c r="D60" i="3" l="1"/>
  <c r="B60" i="3"/>
  <c r="D59" i="3"/>
  <c r="D56" i="3"/>
  <c r="D50" i="3"/>
  <c r="D42" i="3"/>
  <c r="D40" i="3"/>
  <c r="D38" i="3"/>
  <c r="D36" i="3"/>
  <c r="D34" i="3"/>
  <c r="D26" i="3"/>
  <c r="D8" i="3"/>
  <c r="Q64" i="2"/>
  <c r="L62" i="2"/>
  <c r="Q61" i="2" l="1"/>
  <c r="L59" i="2"/>
  <c r="L7" i="2"/>
  <c r="L9" i="2"/>
  <c r="L15" i="2"/>
  <c r="L21" i="2"/>
  <c r="L23" i="2"/>
  <c r="L25" i="2"/>
  <c r="L28" i="2"/>
  <c r="L30" i="2"/>
  <c r="L33" i="2"/>
  <c r="L35" i="2"/>
  <c r="L37" i="2"/>
  <c r="L40" i="2"/>
  <c r="L42" i="2"/>
  <c r="L44" i="2"/>
  <c r="L46" i="2"/>
  <c r="L49" i="2"/>
  <c r="L51" i="2"/>
  <c r="L57" i="2"/>
  <c r="Q17" i="2"/>
  <c r="Q19" i="2"/>
  <c r="Q27" i="2"/>
  <c r="Q31" i="2"/>
  <c r="Q43" i="2"/>
  <c r="Q45" i="2"/>
  <c r="Q55" i="2"/>
  <c r="Q29" i="2"/>
  <c r="Q47" i="2" l="1"/>
  <c r="Q39" i="2"/>
  <c r="Q41" i="2"/>
</calcChain>
</file>

<file path=xl/sharedStrings.xml><?xml version="1.0" encoding="utf-8"?>
<sst xmlns="http://schemas.openxmlformats.org/spreadsheetml/2006/main" count="220" uniqueCount="138">
  <si>
    <t>Cognome</t>
  </si>
  <si>
    <t>Nome</t>
  </si>
  <si>
    <t>Luogo di Nascita</t>
  </si>
  <si>
    <t>Data di Nascita</t>
  </si>
  <si>
    <t>Nucleo 1</t>
  </si>
  <si>
    <t>Nucleo 3</t>
  </si>
  <si>
    <t>Nucleo 2</t>
  </si>
  <si>
    <t>Nucleo 4</t>
  </si>
  <si>
    <t>Nucleo 5</t>
  </si>
  <si>
    <t>Nucleo 6</t>
  </si>
  <si>
    <t>Data di inizio diritto CAS</t>
  </si>
  <si>
    <t>IS</t>
  </si>
  <si>
    <t>MG</t>
  </si>
  <si>
    <t>FG</t>
  </si>
  <si>
    <t>FRAZ. LICCIANO, 9</t>
  </si>
  <si>
    <t>FRAZ. LICCIANO, 7</t>
  </si>
  <si>
    <t>FRAZ. FAIETE, 9</t>
  </si>
  <si>
    <t>FRAZ. IMPOSTE, 1</t>
  </si>
  <si>
    <t xml:space="preserve"> </t>
  </si>
  <si>
    <t>Nucleo 7</t>
  </si>
  <si>
    <t>FRAZ. CIARELLI, 7</t>
  </si>
  <si>
    <t>FRAZ. ALVELLI, 13</t>
  </si>
  <si>
    <t>INV</t>
  </si>
  <si>
    <t>Nucleo 8</t>
  </si>
  <si>
    <t>FRAZ. FUSTAGNANO, 3/1</t>
  </si>
  <si>
    <t xml:space="preserve">FRAZ. FUSTAGNANO, 3 </t>
  </si>
  <si>
    <t>&gt;65</t>
  </si>
  <si>
    <t>Nucleo 9</t>
  </si>
  <si>
    <t>FRAZ. CONA FAIETE, 9</t>
  </si>
  <si>
    <t>CONV</t>
  </si>
  <si>
    <t>Nucleo 10</t>
  </si>
  <si>
    <t>FRAZ. ACQUARATOLA 12</t>
  </si>
  <si>
    <t>Importo CAS  per nucleo</t>
  </si>
  <si>
    <t>Nucleo 11</t>
  </si>
  <si>
    <t>FRAZ. IMPOSTE, 11</t>
  </si>
  <si>
    <t>Nucleo 12</t>
  </si>
  <si>
    <t xml:space="preserve">FRAZ. CIARELLI, 4 </t>
  </si>
  <si>
    <t>Nucleo 13</t>
  </si>
  <si>
    <t>Nucleo 14</t>
  </si>
  <si>
    <t>Nucleo 15</t>
  </si>
  <si>
    <t>FRAZ. IMPOSTE, 21</t>
  </si>
  <si>
    <t>Nucleo 16</t>
  </si>
  <si>
    <t>SR</t>
  </si>
  <si>
    <t>FRAZ. IMPOSTE, 19</t>
  </si>
  <si>
    <t>Nucleo 17</t>
  </si>
  <si>
    <t>FRAZ. IMPOSTE, 21/A</t>
  </si>
  <si>
    <t>IMP COMPONENTI</t>
  </si>
  <si>
    <t>TOTALE</t>
  </si>
  <si>
    <t>TOTALE DA LIQUIDARE</t>
  </si>
  <si>
    <t>COMUNE DI ROCCA S. MARIA - SISMA 24 AGOSTO E SUCCESSIVI - LIQUIDAZIONE CONTRIBUTO DI AUTONOMA SISTEMAZIONE</t>
  </si>
  <si>
    <t>Prospetto riepilogativo allegato alla determina di liquidazione</t>
  </si>
  <si>
    <t xml:space="preserve">Importo CAS  </t>
  </si>
  <si>
    <t>Nucleo 18</t>
  </si>
  <si>
    <t>Nucleo 19</t>
  </si>
  <si>
    <t>Nucleo 20</t>
  </si>
  <si>
    <t>DI SIMONE</t>
  </si>
  <si>
    <t>ERMINIA</t>
  </si>
  <si>
    <t>ROCCA S. MARIA</t>
  </si>
  <si>
    <t>MONTANINO</t>
  </si>
  <si>
    <t>GIUSEPPE</t>
  </si>
  <si>
    <t>D'INNOCENTE</t>
  </si>
  <si>
    <t>GIOVANNI</t>
  </si>
  <si>
    <t xml:space="preserve">BALZANI </t>
  </si>
  <si>
    <t>ADRIANA</t>
  </si>
  <si>
    <t>TERAMO</t>
  </si>
  <si>
    <t>ALESSANDRA</t>
  </si>
  <si>
    <t>LORENZO</t>
  </si>
  <si>
    <t>DI ROCCO</t>
  </si>
  <si>
    <t>EVA</t>
  </si>
  <si>
    <t>MARIA</t>
  </si>
  <si>
    <t>EMIDIO</t>
  </si>
  <si>
    <t>GABRIELE</t>
  </si>
  <si>
    <t xml:space="preserve">MONTEROTONDO (RM) </t>
  </si>
  <si>
    <t xml:space="preserve">GALASSI </t>
  </si>
  <si>
    <t>DARIO</t>
  </si>
  <si>
    <t xml:space="preserve">DI SIMONE </t>
  </si>
  <si>
    <t>BETTINA</t>
  </si>
  <si>
    <t>GUERRIERI</t>
  </si>
  <si>
    <t>PIERINA</t>
  </si>
  <si>
    <t>BELLISARI</t>
  </si>
  <si>
    <t>ANNAMARIA</t>
  </si>
  <si>
    <t>SACCHETTI</t>
  </si>
  <si>
    <t>ROSA</t>
  </si>
  <si>
    <t xml:space="preserve">BULGARI </t>
  </si>
  <si>
    <t>SOFIA</t>
  </si>
  <si>
    <t>MOLDOVA (EE)</t>
  </si>
  <si>
    <t>DI VITANTONIO</t>
  </si>
  <si>
    <t>SERAFINA</t>
  </si>
  <si>
    <t xml:space="preserve">DI PIETRO </t>
  </si>
  <si>
    <t>FRANCESCO</t>
  </si>
  <si>
    <t>GUERINO</t>
  </si>
  <si>
    <t>DANESI</t>
  </si>
  <si>
    <t>ELISABETTA</t>
  </si>
  <si>
    <t>VALLE CASTELLANA</t>
  </si>
  <si>
    <t>POMPETTI</t>
  </si>
  <si>
    <t>TENISIA</t>
  </si>
  <si>
    <t>TORRICELLA S.</t>
  </si>
  <si>
    <t>DI NICOLA</t>
  </si>
  <si>
    <t>DOMENICA</t>
  </si>
  <si>
    <t>DI GIUSEPPE</t>
  </si>
  <si>
    <t>CORRADO</t>
  </si>
  <si>
    <t>SARA</t>
  </si>
  <si>
    <t>SANT'OMERO</t>
  </si>
  <si>
    <t>GIAMPIERO</t>
  </si>
  <si>
    <t xml:space="preserve">TORINI </t>
  </si>
  <si>
    <t>ARMANDO</t>
  </si>
  <si>
    <t>POETA</t>
  </si>
  <si>
    <t>ALFREDO</t>
  </si>
  <si>
    <t>MAURO</t>
  </si>
  <si>
    <t>DI PAOLO</t>
  </si>
  <si>
    <t>VINCENZO</t>
  </si>
  <si>
    <t>Indirizzo (abitazione principale, abituale e continuativa)</t>
  </si>
  <si>
    <t>Data cessazione diritto CAS</t>
  </si>
  <si>
    <t>FRAZ. PARANESI, 28</t>
  </si>
  <si>
    <t>FRAZ. SERRA, 5</t>
  </si>
  <si>
    <t>Nucleo 21</t>
  </si>
  <si>
    <t>BORVI</t>
  </si>
  <si>
    <t>RANIERO</t>
  </si>
  <si>
    <t>MONTEBUONO (RI)</t>
  </si>
  <si>
    <t xml:space="preserve">FRAZ. MACCHIA S. CECILIA  </t>
  </si>
  <si>
    <t>MAGAZZENI</t>
  </si>
  <si>
    <t>ADALGISA</t>
  </si>
  <si>
    <t>ISOLA DEL GRAN SASSO</t>
  </si>
  <si>
    <t>CICCARELLI</t>
  </si>
  <si>
    <t>DI STEFANO</t>
  </si>
  <si>
    <t>GILDA</t>
  </si>
  <si>
    <t>FRAZ. FUSTAGNANO</t>
  </si>
  <si>
    <t xml:space="preserve">Vincolo di Parentela 
</t>
  </si>
  <si>
    <t>Nucleo 22</t>
  </si>
  <si>
    <t>RENZI</t>
  </si>
  <si>
    <t>ANDREA</t>
  </si>
  <si>
    <t>FRAZ. PARANESI, 32</t>
  </si>
  <si>
    <t>Nucleo 23</t>
  </si>
  <si>
    <t>Nucleo 24</t>
  </si>
  <si>
    <t>DI FIORE</t>
  </si>
  <si>
    <t>ANGELA</t>
  </si>
  <si>
    <t>FRAZ. IMPOSTE, 45</t>
  </si>
  <si>
    <t>RIEPILOGO SPETTANZE MESI DI: Maggio -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</si>
</sst>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-410]mmmm\-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strike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trike/>
      <sz val="8"/>
      <color indexed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1" fillId="5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3" fillId="6" borderId="1" xfId="0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left"/>
    </xf>
    <xf numFmtId="14" fontId="13" fillId="6" borderId="1" xfId="0" applyNumberFormat="1" applyFont="1" applyFill="1" applyBorder="1" applyAlignment="1">
      <alignment horizontal="left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14" fontId="15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14" fontId="13" fillId="6" borderId="2" xfId="0" applyNumberFormat="1" applyFont="1" applyFill="1" applyBorder="1" applyAlignment="1">
      <alignment horizontal="center"/>
    </xf>
    <xf numFmtId="0" fontId="16" fillId="7" borderId="1" xfId="0" applyFont="1" applyFill="1" applyBorder="1"/>
    <xf numFmtId="0" fontId="5" fillId="7" borderId="1" xfId="0" applyFont="1" applyFill="1" applyBorder="1"/>
    <xf numFmtId="14" fontId="5" fillId="7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left"/>
    </xf>
    <xf numFmtId="14" fontId="16" fillId="7" borderId="1" xfId="0" applyNumberFormat="1" applyFont="1" applyFill="1" applyBorder="1" applyAlignment="1">
      <alignment horizontal="left" vertical="center"/>
    </xf>
    <xf numFmtId="14" fontId="16" fillId="7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0" fillId="0" borderId="0" xfId="0" applyNumberFormat="1"/>
    <xf numFmtId="165" fontId="11" fillId="3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vertical="center"/>
    </xf>
    <xf numFmtId="0" fontId="19" fillId="8" borderId="1" xfId="0" applyFont="1" applyFill="1" applyBorder="1"/>
    <xf numFmtId="0" fontId="18" fillId="8" borderId="1" xfId="0" applyFont="1" applyFill="1" applyBorder="1"/>
    <xf numFmtId="14" fontId="18" fillId="8" borderId="1" xfId="0" applyNumberFormat="1" applyFont="1" applyFill="1" applyBorder="1" applyAlignment="1">
      <alignment horizontal="center"/>
    </xf>
    <xf numFmtId="14" fontId="18" fillId="8" borderId="1" xfId="0" applyNumberFormat="1" applyFont="1" applyFill="1" applyBorder="1" applyAlignment="1">
      <alignment horizontal="left"/>
    </xf>
    <xf numFmtId="14" fontId="19" fillId="8" borderId="1" xfId="0" applyNumberFormat="1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/>
    </xf>
    <xf numFmtId="4" fontId="17" fillId="4" borderId="1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4" fontId="17" fillId="4" borderId="5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4" fontId="10" fillId="4" borderId="5" xfId="0" applyNumberFormat="1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 vertical="center"/>
    </xf>
    <xf numFmtId="4" fontId="17" fillId="4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view="pageBreakPreview" zoomScale="87" zoomScaleNormal="72" zoomScaleSheetLayoutView="87" workbookViewId="0">
      <selection activeCell="Q5" sqref="Q5"/>
    </sheetView>
  </sheetViews>
  <sheetFormatPr defaultRowHeight="15" x14ac:dyDescent="0.25"/>
  <cols>
    <col min="1" max="1" width="7.5703125" customWidth="1"/>
    <col min="2" max="2" width="20.140625" customWidth="1"/>
    <col min="3" max="3" width="19.140625" bestFit="1" customWidth="1"/>
    <col min="4" max="4" width="17.140625" customWidth="1"/>
    <col min="5" max="5" width="10.42578125" customWidth="1"/>
    <col min="6" max="6" width="9.42578125" customWidth="1"/>
    <col min="7" max="7" width="16.85546875" customWidth="1"/>
    <col min="8" max="8" width="10.85546875" style="6" hidden="1" customWidth="1"/>
    <col min="9" max="9" width="8.5703125" hidden="1" customWidth="1"/>
    <col min="10" max="10" width="7" style="4" hidden="1" customWidth="1"/>
    <col min="11" max="11" width="8.140625" style="4" hidden="1" customWidth="1"/>
    <col min="12" max="12" width="17.28515625" hidden="1" customWidth="1"/>
    <col min="13" max="13" width="10.7109375" customWidth="1"/>
    <col min="14" max="14" width="10.42578125" customWidth="1"/>
    <col min="15" max="16" width="12.28515625" bestFit="1" customWidth="1"/>
    <col min="17" max="17" width="10.28515625" customWidth="1"/>
  </cols>
  <sheetData>
    <row r="1" spans="1:17" ht="45.6" customHeight="1" x14ac:dyDescent="0.35">
      <c r="B1" s="111" t="s">
        <v>49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89"/>
      <c r="Q1" s="9"/>
    </row>
    <row r="2" spans="1:17" ht="31.9" customHeight="1" x14ac:dyDescent="0.25">
      <c r="B2" s="113" t="s">
        <v>137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89"/>
      <c r="Q2" s="8"/>
    </row>
    <row r="3" spans="1:17" ht="31.9" customHeight="1" x14ac:dyDescent="0.25">
      <c r="B3" s="113" t="s">
        <v>50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89"/>
      <c r="Q3" s="8"/>
    </row>
    <row r="4" spans="1:17" ht="14.45" customHeight="1" x14ac:dyDescent="0.25">
      <c r="B4" s="1"/>
      <c r="C4" s="1"/>
      <c r="D4" s="1"/>
      <c r="E4" s="1"/>
      <c r="F4" s="1"/>
      <c r="G4" s="1"/>
      <c r="H4" s="3"/>
      <c r="I4" s="1"/>
      <c r="J4" s="3"/>
      <c r="K4" s="3"/>
      <c r="L4" s="1"/>
      <c r="M4" s="1"/>
      <c r="N4" s="1"/>
      <c r="O4" s="1"/>
      <c r="P4" s="1"/>
      <c r="Q4" s="1"/>
    </row>
    <row r="5" spans="1:17" ht="15.75" x14ac:dyDescent="0.25">
      <c r="A5" s="12"/>
      <c r="B5" s="13"/>
      <c r="C5" s="12"/>
      <c r="D5" s="12"/>
      <c r="E5" s="12"/>
      <c r="F5" s="12"/>
      <c r="G5" s="12"/>
      <c r="H5" s="14"/>
      <c r="I5" s="12"/>
      <c r="J5" s="15"/>
      <c r="K5" s="15"/>
      <c r="L5" s="12"/>
      <c r="M5" s="12"/>
      <c r="N5" s="12"/>
      <c r="O5" s="76">
        <v>44317</v>
      </c>
      <c r="P5" s="76">
        <v>44348</v>
      </c>
      <c r="Q5" s="74" t="s">
        <v>47</v>
      </c>
    </row>
    <row r="6" spans="1:17" ht="68.45" customHeight="1" x14ac:dyDescent="0.25">
      <c r="A6" s="16"/>
      <c r="B6" s="17" t="s">
        <v>0</v>
      </c>
      <c r="C6" s="17" t="s">
        <v>1</v>
      </c>
      <c r="D6" s="17" t="s">
        <v>2</v>
      </c>
      <c r="E6" s="18" t="s">
        <v>3</v>
      </c>
      <c r="F6" s="18" t="s">
        <v>127</v>
      </c>
      <c r="G6" s="18" t="s">
        <v>111</v>
      </c>
      <c r="H6" s="18" t="s">
        <v>46</v>
      </c>
      <c r="I6" s="19"/>
      <c r="J6" s="18" t="s">
        <v>22</v>
      </c>
      <c r="K6" s="18" t="s">
        <v>26</v>
      </c>
      <c r="L6" s="18" t="s">
        <v>32</v>
      </c>
      <c r="M6" s="18" t="s">
        <v>10</v>
      </c>
      <c r="N6" s="18" t="s">
        <v>112</v>
      </c>
      <c r="O6" s="18" t="s">
        <v>51</v>
      </c>
      <c r="P6" s="18" t="s">
        <v>51</v>
      </c>
      <c r="Q6" s="10" t="s">
        <v>48</v>
      </c>
    </row>
    <row r="7" spans="1:17" s="2" customFormat="1" ht="18" customHeight="1" x14ac:dyDescent="0.25">
      <c r="A7" s="20" t="s">
        <v>4</v>
      </c>
      <c r="B7" s="21"/>
      <c r="C7" s="21"/>
      <c r="D7" s="21"/>
      <c r="E7" s="21"/>
      <c r="F7" s="21"/>
      <c r="G7" s="22" t="s">
        <v>15</v>
      </c>
      <c r="H7" s="23">
        <v>400</v>
      </c>
      <c r="I7" s="21"/>
      <c r="J7" s="24"/>
      <c r="K7" s="24"/>
      <c r="L7" s="104">
        <f>SUM(J8:K8,H7:I7)</f>
        <v>600</v>
      </c>
      <c r="M7" s="21"/>
      <c r="N7" s="25"/>
      <c r="O7" s="98">
        <v>0</v>
      </c>
      <c r="P7" s="98">
        <v>0</v>
      </c>
      <c r="Q7" s="98">
        <f>O7+P7</f>
        <v>0</v>
      </c>
    </row>
    <row r="8" spans="1:17" s="2" customFormat="1" ht="18" customHeight="1" x14ac:dyDescent="0.25">
      <c r="A8" s="62">
        <v>1</v>
      </c>
      <c r="B8" s="63" t="s">
        <v>55</v>
      </c>
      <c r="C8" s="63" t="s">
        <v>56</v>
      </c>
      <c r="D8" s="63" t="s">
        <v>57</v>
      </c>
      <c r="E8" s="65">
        <v>13970</v>
      </c>
      <c r="F8" s="77" t="s">
        <v>11</v>
      </c>
      <c r="G8" s="28"/>
      <c r="H8" s="30"/>
      <c r="I8" s="28"/>
      <c r="J8" s="27"/>
      <c r="K8" s="27">
        <v>200</v>
      </c>
      <c r="L8" s="105"/>
      <c r="M8" s="83">
        <v>42628</v>
      </c>
      <c r="N8" s="83">
        <v>43100</v>
      </c>
      <c r="O8" s="110"/>
      <c r="P8" s="110"/>
      <c r="Q8" s="121"/>
    </row>
    <row r="9" spans="1:17" s="2" customFormat="1" ht="18" customHeight="1" x14ac:dyDescent="0.25">
      <c r="A9" s="20" t="s">
        <v>6</v>
      </c>
      <c r="B9" s="24"/>
      <c r="C9" s="24"/>
      <c r="D9" s="21"/>
      <c r="E9" s="21"/>
      <c r="F9" s="21"/>
      <c r="G9" s="33" t="s">
        <v>14</v>
      </c>
      <c r="H9" s="23">
        <v>400</v>
      </c>
      <c r="I9" s="21"/>
      <c r="J9" s="24"/>
      <c r="K9" s="24"/>
      <c r="L9" s="104">
        <f>SUM(J10:K10,H9:I9)</f>
        <v>600</v>
      </c>
      <c r="M9" s="21"/>
      <c r="N9" s="25"/>
      <c r="O9" s="98">
        <v>0</v>
      </c>
      <c r="P9" s="98">
        <v>0</v>
      </c>
      <c r="Q9" s="98">
        <f>SUM(O9:P10)</f>
        <v>0</v>
      </c>
    </row>
    <row r="10" spans="1:17" s="2" customFormat="1" ht="18" customHeight="1" x14ac:dyDescent="0.25">
      <c r="A10" s="62">
        <v>1</v>
      </c>
      <c r="B10" s="63" t="s">
        <v>58</v>
      </c>
      <c r="C10" s="63" t="s">
        <v>59</v>
      </c>
      <c r="D10" s="63" t="s">
        <v>57</v>
      </c>
      <c r="E10" s="65">
        <v>14680</v>
      </c>
      <c r="F10" s="77" t="s">
        <v>11</v>
      </c>
      <c r="G10" s="28"/>
      <c r="H10" s="30"/>
      <c r="I10" s="28"/>
      <c r="J10" s="27"/>
      <c r="K10" s="27">
        <v>200</v>
      </c>
      <c r="L10" s="105"/>
      <c r="M10" s="83">
        <v>42628</v>
      </c>
      <c r="N10" s="83">
        <v>43100</v>
      </c>
      <c r="O10" s="110"/>
      <c r="P10" s="110"/>
      <c r="Q10" s="121"/>
    </row>
    <row r="11" spans="1:17" s="2" customFormat="1" ht="18" customHeight="1" x14ac:dyDescent="0.25">
      <c r="A11" s="20" t="s">
        <v>5</v>
      </c>
      <c r="B11" s="24"/>
      <c r="C11" s="24"/>
      <c r="D11" s="21"/>
      <c r="E11" s="21"/>
      <c r="F11" s="21"/>
      <c r="G11" s="21" t="s">
        <v>17</v>
      </c>
      <c r="H11" s="23">
        <v>700</v>
      </c>
      <c r="I11" s="21"/>
      <c r="J11" s="24"/>
      <c r="K11" s="24"/>
      <c r="L11" s="104">
        <v>700</v>
      </c>
      <c r="M11" s="21"/>
      <c r="N11" s="25"/>
      <c r="O11" s="98">
        <v>500</v>
      </c>
      <c r="P11" s="98">
        <v>500</v>
      </c>
      <c r="Q11" s="98">
        <f>SUM(O11:P14)</f>
        <v>1000</v>
      </c>
    </row>
    <row r="12" spans="1:17" s="2" customFormat="1" ht="18" customHeight="1" x14ac:dyDescent="0.25">
      <c r="A12" s="26">
        <v>1</v>
      </c>
      <c r="B12" s="27" t="s">
        <v>60</v>
      </c>
      <c r="C12" s="27" t="s">
        <v>61</v>
      </c>
      <c r="D12" s="28" t="s">
        <v>57</v>
      </c>
      <c r="E12" s="29">
        <v>20810</v>
      </c>
      <c r="F12" s="28" t="s">
        <v>11</v>
      </c>
      <c r="G12" s="28"/>
      <c r="H12" s="30"/>
      <c r="I12" s="28"/>
      <c r="J12" s="27"/>
      <c r="K12" s="27"/>
      <c r="L12" s="109"/>
      <c r="M12" s="31">
        <v>42630</v>
      </c>
      <c r="N12" s="32"/>
      <c r="O12" s="99"/>
      <c r="P12" s="99"/>
      <c r="Q12" s="122"/>
    </row>
    <row r="13" spans="1:17" s="2" customFormat="1" ht="18" customHeight="1" x14ac:dyDescent="0.25">
      <c r="A13" s="26">
        <v>2</v>
      </c>
      <c r="B13" s="27" t="s">
        <v>62</v>
      </c>
      <c r="C13" s="27" t="s">
        <v>63</v>
      </c>
      <c r="D13" s="28" t="s">
        <v>64</v>
      </c>
      <c r="E13" s="29">
        <v>22417</v>
      </c>
      <c r="F13" s="28" t="s">
        <v>12</v>
      </c>
      <c r="G13" s="28"/>
      <c r="H13" s="30"/>
      <c r="I13" s="28"/>
      <c r="J13" s="27"/>
      <c r="K13" s="27"/>
      <c r="L13" s="109"/>
      <c r="M13" s="31">
        <v>42630</v>
      </c>
      <c r="N13" s="32"/>
      <c r="O13" s="99"/>
      <c r="P13" s="99"/>
      <c r="Q13" s="122"/>
    </row>
    <row r="14" spans="1:17" s="11" customFormat="1" ht="18" customHeight="1" x14ac:dyDescent="0.25">
      <c r="A14" s="62">
        <v>3</v>
      </c>
      <c r="B14" s="63" t="s">
        <v>60</v>
      </c>
      <c r="C14" s="63" t="s">
        <v>65</v>
      </c>
      <c r="D14" s="64" t="s">
        <v>64</v>
      </c>
      <c r="E14" s="65">
        <v>32064</v>
      </c>
      <c r="F14" s="64" t="s">
        <v>13</v>
      </c>
      <c r="G14" s="28"/>
      <c r="H14" s="30"/>
      <c r="I14" s="28"/>
      <c r="J14" s="27"/>
      <c r="K14" s="27"/>
      <c r="L14" s="105"/>
      <c r="M14" s="60">
        <v>42630</v>
      </c>
      <c r="N14" s="61">
        <v>42855</v>
      </c>
      <c r="O14" s="100"/>
      <c r="P14" s="100"/>
      <c r="Q14" s="123"/>
    </row>
    <row r="15" spans="1:17" s="2" customFormat="1" ht="18" customHeight="1" x14ac:dyDescent="0.25">
      <c r="A15" s="20" t="s">
        <v>7</v>
      </c>
      <c r="B15" s="24"/>
      <c r="C15" s="24"/>
      <c r="D15" s="21"/>
      <c r="E15" s="21"/>
      <c r="F15" s="21"/>
      <c r="G15" s="21" t="s">
        <v>21</v>
      </c>
      <c r="H15" s="23">
        <v>900</v>
      </c>
      <c r="I15" s="21"/>
      <c r="J15" s="24"/>
      <c r="K15" s="24"/>
      <c r="L15" s="106">
        <f>SUM(H15:K20)</f>
        <v>1300</v>
      </c>
      <c r="M15" s="21"/>
      <c r="N15" s="25"/>
      <c r="O15" s="101">
        <v>1300</v>
      </c>
      <c r="P15" s="101">
        <v>1300</v>
      </c>
      <c r="Q15" s="101">
        <f>SUM(O15:P20)</f>
        <v>2600</v>
      </c>
    </row>
    <row r="16" spans="1:17" s="2" customFormat="1" ht="18" customHeight="1" x14ac:dyDescent="0.25">
      <c r="A16" s="26">
        <v>1</v>
      </c>
      <c r="B16" s="27" t="s">
        <v>55</v>
      </c>
      <c r="C16" s="27" t="s">
        <v>66</v>
      </c>
      <c r="D16" s="28" t="s">
        <v>57</v>
      </c>
      <c r="E16" s="29">
        <v>17080</v>
      </c>
      <c r="F16" s="28" t="s">
        <v>11</v>
      </c>
      <c r="G16" s="28"/>
      <c r="H16" s="30"/>
      <c r="I16" s="28"/>
      <c r="J16" s="27"/>
      <c r="K16" s="27">
        <v>200</v>
      </c>
      <c r="L16" s="107"/>
      <c r="M16" s="31">
        <v>42649</v>
      </c>
      <c r="N16" s="32"/>
      <c r="O16" s="102"/>
      <c r="P16" s="102"/>
      <c r="Q16" s="124"/>
    </row>
    <row r="17" spans="1:17" s="2" customFormat="1" ht="18" customHeight="1" x14ac:dyDescent="0.25">
      <c r="A17" s="26">
        <v>2</v>
      </c>
      <c r="B17" s="27" t="s">
        <v>67</v>
      </c>
      <c r="C17" s="27" t="s">
        <v>68</v>
      </c>
      <c r="D17" s="28" t="s">
        <v>57</v>
      </c>
      <c r="E17" s="29">
        <v>17117</v>
      </c>
      <c r="F17" s="28" t="s">
        <v>12</v>
      </c>
      <c r="G17" s="28"/>
      <c r="H17" s="30"/>
      <c r="I17" s="28"/>
      <c r="J17" s="27"/>
      <c r="K17" s="27">
        <v>200</v>
      </c>
      <c r="L17" s="107"/>
      <c r="M17" s="31">
        <v>42649</v>
      </c>
      <c r="N17" s="32"/>
      <c r="O17" s="102"/>
      <c r="P17" s="102"/>
      <c r="Q17" s="124" t="e">
        <f>#REF!</f>
        <v>#REF!</v>
      </c>
    </row>
    <row r="18" spans="1:17" s="2" customFormat="1" ht="18" customHeight="1" x14ac:dyDescent="0.25">
      <c r="A18" s="26">
        <v>3</v>
      </c>
      <c r="B18" s="27" t="s">
        <v>55</v>
      </c>
      <c r="C18" s="27" t="s">
        <v>69</v>
      </c>
      <c r="D18" s="28" t="s">
        <v>64</v>
      </c>
      <c r="E18" s="29">
        <v>29726</v>
      </c>
      <c r="F18" s="28" t="s">
        <v>13</v>
      </c>
      <c r="G18" s="28"/>
      <c r="H18" s="30"/>
      <c r="I18" s="28"/>
      <c r="J18" s="27"/>
      <c r="K18" s="27"/>
      <c r="L18" s="107"/>
      <c r="M18" s="31">
        <v>42649</v>
      </c>
      <c r="N18" s="32"/>
      <c r="O18" s="102"/>
      <c r="P18" s="102"/>
      <c r="Q18" s="124"/>
    </row>
    <row r="19" spans="1:17" s="2" customFormat="1" ht="18" customHeight="1" x14ac:dyDescent="0.25">
      <c r="A19" s="26">
        <v>4</v>
      </c>
      <c r="B19" s="27" t="s">
        <v>55</v>
      </c>
      <c r="C19" s="27" t="s">
        <v>70</v>
      </c>
      <c r="D19" s="28" t="s">
        <v>64</v>
      </c>
      <c r="E19" s="29">
        <v>30436</v>
      </c>
      <c r="F19" s="28" t="s">
        <v>13</v>
      </c>
      <c r="G19" s="28"/>
      <c r="H19" s="30"/>
      <c r="I19" s="28"/>
      <c r="J19" s="27"/>
      <c r="K19" s="27"/>
      <c r="L19" s="107"/>
      <c r="M19" s="31">
        <v>42649</v>
      </c>
      <c r="N19" s="32"/>
      <c r="O19" s="102"/>
      <c r="P19" s="102"/>
      <c r="Q19" s="124" t="e">
        <f>#REF!</f>
        <v>#REF!</v>
      </c>
    </row>
    <row r="20" spans="1:17" s="2" customFormat="1" ht="18" customHeight="1" x14ac:dyDescent="0.25">
      <c r="A20" s="26">
        <v>5</v>
      </c>
      <c r="B20" s="27" t="s">
        <v>55</v>
      </c>
      <c r="C20" s="27" t="s">
        <v>71</v>
      </c>
      <c r="D20" s="28" t="s">
        <v>72</v>
      </c>
      <c r="E20" s="29">
        <v>32809</v>
      </c>
      <c r="F20" s="28" t="s">
        <v>13</v>
      </c>
      <c r="G20" s="28"/>
      <c r="H20" s="30"/>
      <c r="I20" s="28"/>
      <c r="J20" s="27"/>
      <c r="K20" s="27"/>
      <c r="L20" s="108"/>
      <c r="M20" s="31">
        <v>42649</v>
      </c>
      <c r="N20" s="32"/>
      <c r="O20" s="103"/>
      <c r="P20" s="103"/>
      <c r="Q20" s="125"/>
    </row>
    <row r="21" spans="1:17" s="2" customFormat="1" ht="18" customHeight="1" x14ac:dyDescent="0.25">
      <c r="A21" s="20" t="s">
        <v>8</v>
      </c>
      <c r="B21" s="24"/>
      <c r="C21" s="24"/>
      <c r="D21" s="21"/>
      <c r="E21" s="21"/>
      <c r="F21" s="21"/>
      <c r="G21" s="21" t="s">
        <v>16</v>
      </c>
      <c r="H21" s="23">
        <v>400</v>
      </c>
      <c r="I21" s="21"/>
      <c r="J21" s="24"/>
      <c r="K21" s="24"/>
      <c r="L21" s="104">
        <f>SUM(J22:K22,H21:I21)</f>
        <v>400</v>
      </c>
      <c r="M21" s="21"/>
      <c r="N21" s="25"/>
      <c r="O21" s="98">
        <v>0</v>
      </c>
      <c r="P21" s="98">
        <v>0</v>
      </c>
      <c r="Q21" s="98">
        <f>SUM(O21:P22)</f>
        <v>0</v>
      </c>
    </row>
    <row r="22" spans="1:17" s="2" customFormat="1" ht="18" customHeight="1" x14ac:dyDescent="0.25">
      <c r="A22" s="62">
        <v>1</v>
      </c>
      <c r="B22" s="63" t="s">
        <v>73</v>
      </c>
      <c r="C22" s="63" t="s">
        <v>74</v>
      </c>
      <c r="D22" s="64" t="s">
        <v>57</v>
      </c>
      <c r="E22" s="65">
        <v>23099</v>
      </c>
      <c r="F22" s="64" t="s">
        <v>11</v>
      </c>
      <c r="G22" s="28"/>
      <c r="H22" s="30"/>
      <c r="I22" s="28"/>
      <c r="J22" s="27"/>
      <c r="K22" s="27"/>
      <c r="L22" s="105"/>
      <c r="M22" s="60">
        <v>42660</v>
      </c>
      <c r="N22" s="60">
        <v>43100</v>
      </c>
      <c r="O22" s="110"/>
      <c r="P22" s="110"/>
      <c r="Q22" s="121"/>
    </row>
    <row r="23" spans="1:17" s="2" customFormat="1" ht="18" customHeight="1" x14ac:dyDescent="0.25">
      <c r="A23" s="20" t="s">
        <v>9</v>
      </c>
      <c r="B23" s="21"/>
      <c r="C23" s="21"/>
      <c r="D23" s="21"/>
      <c r="E23" s="34"/>
      <c r="F23" s="21"/>
      <c r="G23" s="21" t="s">
        <v>20</v>
      </c>
      <c r="H23" s="23">
        <v>400</v>
      </c>
      <c r="I23" s="21"/>
      <c r="J23" s="24"/>
      <c r="K23" s="24"/>
      <c r="L23" s="104">
        <f>SUM(J24:K24,H23:I23)</f>
        <v>600</v>
      </c>
      <c r="M23" s="35"/>
      <c r="N23" s="25"/>
      <c r="O23" s="98">
        <v>600</v>
      </c>
      <c r="P23" s="98">
        <v>600</v>
      </c>
      <c r="Q23" s="98">
        <f>SUM(O23:P24)</f>
        <v>1200</v>
      </c>
    </row>
    <row r="24" spans="1:17" s="2" customFormat="1" ht="18" customHeight="1" x14ac:dyDescent="0.25">
      <c r="A24" s="36">
        <v>1</v>
      </c>
      <c r="B24" s="37" t="s">
        <v>75</v>
      </c>
      <c r="C24" s="37" t="s">
        <v>76</v>
      </c>
      <c r="D24" s="38" t="s">
        <v>57</v>
      </c>
      <c r="E24" s="39">
        <v>14760</v>
      </c>
      <c r="F24" s="28" t="s">
        <v>11</v>
      </c>
      <c r="G24" s="28" t="s">
        <v>18</v>
      </c>
      <c r="H24" s="30"/>
      <c r="I24" s="28"/>
      <c r="J24" s="27"/>
      <c r="K24" s="27">
        <v>200</v>
      </c>
      <c r="L24" s="105"/>
      <c r="M24" s="31">
        <v>42675</v>
      </c>
      <c r="N24" s="40"/>
      <c r="O24" s="110"/>
      <c r="P24" s="110"/>
      <c r="Q24" s="121"/>
    </row>
    <row r="25" spans="1:17" s="2" customFormat="1" ht="16.149999999999999" customHeight="1" x14ac:dyDescent="0.25">
      <c r="A25" s="20" t="s">
        <v>19</v>
      </c>
      <c r="B25" s="41"/>
      <c r="C25" s="41"/>
      <c r="D25" s="41"/>
      <c r="E25" s="34"/>
      <c r="F25" s="34"/>
      <c r="G25" s="21" t="s">
        <v>24</v>
      </c>
      <c r="H25" s="23">
        <v>500</v>
      </c>
      <c r="I25" s="21"/>
      <c r="J25" s="24"/>
      <c r="K25" s="24"/>
      <c r="L25" s="118">
        <f>SUM(H25:K27)</f>
        <v>1100</v>
      </c>
      <c r="M25" s="22"/>
      <c r="N25" s="22"/>
      <c r="O25" s="101">
        <v>0</v>
      </c>
      <c r="P25" s="101">
        <v>0</v>
      </c>
      <c r="Q25" s="101">
        <v>0</v>
      </c>
    </row>
    <row r="26" spans="1:17" x14ac:dyDescent="0.25">
      <c r="A26" s="62">
        <v>1</v>
      </c>
      <c r="B26" s="63" t="s">
        <v>77</v>
      </c>
      <c r="C26" s="63" t="s">
        <v>78</v>
      </c>
      <c r="D26" s="64" t="s">
        <v>57</v>
      </c>
      <c r="E26" s="65">
        <v>14365</v>
      </c>
      <c r="F26" s="64" t="s">
        <v>11</v>
      </c>
      <c r="G26" s="28"/>
      <c r="H26" s="30"/>
      <c r="I26" s="28"/>
      <c r="J26" s="27">
        <v>200</v>
      </c>
      <c r="K26" s="27">
        <v>200</v>
      </c>
      <c r="L26" s="119"/>
      <c r="M26" s="60">
        <v>42675</v>
      </c>
      <c r="N26" s="60">
        <v>44165</v>
      </c>
      <c r="O26" s="116"/>
      <c r="P26" s="116"/>
      <c r="Q26" s="114"/>
    </row>
    <row r="27" spans="1:17" x14ac:dyDescent="0.25">
      <c r="A27" s="62">
        <v>2</v>
      </c>
      <c r="B27" s="63" t="s">
        <v>79</v>
      </c>
      <c r="C27" s="63" t="s">
        <v>80</v>
      </c>
      <c r="D27" s="64" t="s">
        <v>57</v>
      </c>
      <c r="E27" s="65">
        <v>23337</v>
      </c>
      <c r="F27" s="64" t="s">
        <v>13</v>
      </c>
      <c r="G27" s="28"/>
      <c r="H27" s="30"/>
      <c r="I27" s="28"/>
      <c r="J27" s="27">
        <v>200</v>
      </c>
      <c r="K27" s="27"/>
      <c r="L27" s="120"/>
      <c r="M27" s="60">
        <v>42675</v>
      </c>
      <c r="N27" s="60">
        <v>44165</v>
      </c>
      <c r="O27" s="117"/>
      <c r="P27" s="117"/>
      <c r="Q27" s="115" t="e">
        <f>#REF!</f>
        <v>#REF!</v>
      </c>
    </row>
    <row r="28" spans="1:17" x14ac:dyDescent="0.25">
      <c r="A28" s="20" t="s">
        <v>23</v>
      </c>
      <c r="B28" s="41"/>
      <c r="C28" s="41"/>
      <c r="D28" s="41"/>
      <c r="E28" s="34"/>
      <c r="F28" s="21"/>
      <c r="G28" s="21" t="s">
        <v>25</v>
      </c>
      <c r="H28" s="23">
        <v>400</v>
      </c>
      <c r="I28" s="21"/>
      <c r="J28" s="24"/>
      <c r="K28" s="45"/>
      <c r="L28" s="106">
        <f>SUM(H28:I28,J29:K30)</f>
        <v>800</v>
      </c>
      <c r="M28" s="46"/>
      <c r="N28" s="47"/>
      <c r="O28" s="101">
        <v>0</v>
      </c>
      <c r="P28" s="101">
        <v>0</v>
      </c>
      <c r="Q28" s="101">
        <f>SUM(O28:P29)</f>
        <v>0</v>
      </c>
    </row>
    <row r="29" spans="1:17" x14ac:dyDescent="0.25">
      <c r="A29" s="62">
        <v>1</v>
      </c>
      <c r="B29" s="63" t="s">
        <v>79</v>
      </c>
      <c r="C29" s="63" t="s">
        <v>66</v>
      </c>
      <c r="D29" s="64" t="s">
        <v>57</v>
      </c>
      <c r="E29" s="65">
        <v>16585</v>
      </c>
      <c r="F29" s="64" t="s">
        <v>11</v>
      </c>
      <c r="G29" s="28"/>
      <c r="H29" s="49"/>
      <c r="I29" s="50"/>
      <c r="J29" s="51">
        <v>200</v>
      </c>
      <c r="K29" s="51">
        <v>200</v>
      </c>
      <c r="L29" s="108"/>
      <c r="M29" s="60">
        <v>42675</v>
      </c>
      <c r="N29" s="60">
        <v>44165</v>
      </c>
      <c r="O29" s="103"/>
      <c r="P29" s="103"/>
      <c r="Q29" s="125" t="e">
        <f>#REF!</f>
        <v>#REF!</v>
      </c>
    </row>
    <row r="30" spans="1:17" s="2" customFormat="1" ht="16.149999999999999" customHeight="1" x14ac:dyDescent="0.25">
      <c r="A30" s="20" t="s">
        <v>27</v>
      </c>
      <c r="B30" s="41"/>
      <c r="C30" s="41"/>
      <c r="D30" s="41"/>
      <c r="E30" s="34"/>
      <c r="F30" s="34"/>
      <c r="G30" s="21" t="s">
        <v>28</v>
      </c>
      <c r="H30" s="52">
        <v>500</v>
      </c>
      <c r="I30" s="21"/>
      <c r="J30" s="24"/>
      <c r="K30" s="24"/>
      <c r="L30" s="118">
        <f>SUM(H30:K32)</f>
        <v>900</v>
      </c>
      <c r="M30" s="60"/>
      <c r="N30" s="60"/>
      <c r="O30" s="101">
        <v>0</v>
      </c>
      <c r="P30" s="101">
        <v>0</v>
      </c>
      <c r="Q30" s="101">
        <f>SUM(O30:P32)</f>
        <v>0</v>
      </c>
    </row>
    <row r="31" spans="1:17" x14ac:dyDescent="0.25">
      <c r="A31" s="66">
        <v>1</v>
      </c>
      <c r="B31" s="56" t="s">
        <v>81</v>
      </c>
      <c r="C31" s="56" t="s">
        <v>82</v>
      </c>
      <c r="D31" s="57" t="s">
        <v>57</v>
      </c>
      <c r="E31" s="58">
        <v>9798</v>
      </c>
      <c r="F31" s="64" t="s">
        <v>11</v>
      </c>
      <c r="G31" s="28"/>
      <c r="H31" s="30"/>
      <c r="I31" s="28"/>
      <c r="J31" s="27">
        <v>200</v>
      </c>
      <c r="K31" s="27">
        <v>200</v>
      </c>
      <c r="L31" s="119"/>
      <c r="M31" s="60">
        <v>42689</v>
      </c>
      <c r="N31" s="61">
        <v>42878</v>
      </c>
      <c r="O31" s="116"/>
      <c r="P31" s="116"/>
      <c r="Q31" s="114" t="e">
        <f>#REF!</f>
        <v>#REF!</v>
      </c>
    </row>
    <row r="32" spans="1:17" x14ac:dyDescent="0.25">
      <c r="A32" s="66">
        <v>2</v>
      </c>
      <c r="B32" s="56" t="s">
        <v>83</v>
      </c>
      <c r="C32" s="56" t="s">
        <v>84</v>
      </c>
      <c r="D32" s="57" t="s">
        <v>85</v>
      </c>
      <c r="E32" s="58">
        <v>20771</v>
      </c>
      <c r="F32" s="64" t="s">
        <v>29</v>
      </c>
      <c r="G32" s="28"/>
      <c r="H32" s="30"/>
      <c r="I32" s="28"/>
      <c r="J32" s="27"/>
      <c r="K32" s="27"/>
      <c r="L32" s="120"/>
      <c r="M32" s="60">
        <v>42689</v>
      </c>
      <c r="N32" s="61">
        <v>43039</v>
      </c>
      <c r="O32" s="117"/>
      <c r="P32" s="117"/>
      <c r="Q32" s="115"/>
    </row>
    <row r="33" spans="1:17" s="2" customFormat="1" ht="16.149999999999999" customHeight="1" x14ac:dyDescent="0.25">
      <c r="A33" s="20" t="s">
        <v>30</v>
      </c>
      <c r="B33" s="41"/>
      <c r="C33" s="41"/>
      <c r="D33" s="41"/>
      <c r="E33" s="34"/>
      <c r="F33" s="34"/>
      <c r="G33" s="21" t="s">
        <v>36</v>
      </c>
      <c r="H33" s="52">
        <v>400</v>
      </c>
      <c r="I33" s="21"/>
      <c r="J33" s="24"/>
      <c r="K33" s="24"/>
      <c r="L33" s="118">
        <f>SUM(H33:K34)</f>
        <v>800</v>
      </c>
      <c r="M33" s="22"/>
      <c r="N33" s="22"/>
      <c r="O33" s="101">
        <v>800</v>
      </c>
      <c r="P33" s="101">
        <v>800</v>
      </c>
      <c r="Q33" s="101">
        <v>1600</v>
      </c>
    </row>
    <row r="34" spans="1:17" x14ac:dyDescent="0.25">
      <c r="A34" s="36">
        <v>1</v>
      </c>
      <c r="B34" s="37" t="s">
        <v>86</v>
      </c>
      <c r="C34" s="37" t="s">
        <v>87</v>
      </c>
      <c r="D34" s="38" t="s">
        <v>57</v>
      </c>
      <c r="E34" s="39">
        <v>11103</v>
      </c>
      <c r="F34" s="28" t="s">
        <v>11</v>
      </c>
      <c r="G34" s="28"/>
      <c r="H34" s="30"/>
      <c r="I34" s="28"/>
      <c r="J34" s="27">
        <v>200</v>
      </c>
      <c r="K34" s="27">
        <v>200</v>
      </c>
      <c r="L34" s="120"/>
      <c r="M34" s="53">
        <v>42769</v>
      </c>
      <c r="N34" s="54"/>
      <c r="O34" s="117"/>
      <c r="P34" s="117"/>
      <c r="Q34" s="115"/>
    </row>
    <row r="35" spans="1:17" s="2" customFormat="1" ht="16.149999999999999" customHeight="1" x14ac:dyDescent="0.25">
      <c r="A35" s="20" t="s">
        <v>33</v>
      </c>
      <c r="B35" s="41"/>
      <c r="C35" s="41"/>
      <c r="D35" s="41"/>
      <c r="E35" s="34"/>
      <c r="F35" s="34"/>
      <c r="G35" s="21" t="s">
        <v>36</v>
      </c>
      <c r="H35" s="52">
        <v>400</v>
      </c>
      <c r="I35" s="21"/>
      <c r="J35" s="24"/>
      <c r="K35" s="24"/>
      <c r="L35" s="118">
        <f>SUM(H35:K36)</f>
        <v>400</v>
      </c>
      <c r="M35" s="22"/>
      <c r="N35" s="22"/>
      <c r="O35" s="101">
        <v>400</v>
      </c>
      <c r="P35" s="101">
        <v>400</v>
      </c>
      <c r="Q35" s="101">
        <v>800</v>
      </c>
    </row>
    <row r="36" spans="1:17" x14ac:dyDescent="0.25">
      <c r="A36" s="36">
        <v>1</v>
      </c>
      <c r="B36" s="94" t="s">
        <v>88</v>
      </c>
      <c r="C36" s="37" t="s">
        <v>89</v>
      </c>
      <c r="D36" s="69" t="s">
        <v>57</v>
      </c>
      <c r="E36" s="70">
        <v>22770</v>
      </c>
      <c r="F36" s="68" t="s">
        <v>11</v>
      </c>
      <c r="G36" s="28"/>
      <c r="H36" s="30"/>
      <c r="I36" s="28"/>
      <c r="J36" s="27"/>
      <c r="K36" s="27"/>
      <c r="L36" s="120"/>
      <c r="M36" s="53">
        <v>42769</v>
      </c>
      <c r="N36" s="54"/>
      <c r="O36" s="117"/>
      <c r="P36" s="117"/>
      <c r="Q36" s="115"/>
    </row>
    <row r="37" spans="1:17" s="2" customFormat="1" ht="16.149999999999999" customHeight="1" x14ac:dyDescent="0.25">
      <c r="A37" s="20" t="s">
        <v>35</v>
      </c>
      <c r="B37" s="41"/>
      <c r="C37" s="41"/>
      <c r="D37" s="41"/>
      <c r="E37" s="34"/>
      <c r="F37" s="34"/>
      <c r="G37" s="21" t="s">
        <v>36</v>
      </c>
      <c r="H37" s="52">
        <v>500</v>
      </c>
      <c r="I37" s="21"/>
      <c r="J37" s="24"/>
      <c r="K37" s="24"/>
      <c r="L37" s="118">
        <f>SUM(H37:K39)</f>
        <v>700</v>
      </c>
      <c r="M37" s="22"/>
      <c r="N37" s="22"/>
      <c r="O37" s="101">
        <v>0</v>
      </c>
      <c r="P37" s="101">
        <v>0</v>
      </c>
      <c r="Q37" s="101">
        <f>SUM(O37:P39)</f>
        <v>0</v>
      </c>
    </row>
    <row r="38" spans="1:17" x14ac:dyDescent="0.25">
      <c r="A38" s="78">
        <v>1</v>
      </c>
      <c r="B38" s="79" t="s">
        <v>88</v>
      </c>
      <c r="C38" s="79" t="s">
        <v>90</v>
      </c>
      <c r="D38" s="80" t="s">
        <v>57</v>
      </c>
      <c r="E38" s="81">
        <v>20611</v>
      </c>
      <c r="F38" s="82" t="s">
        <v>11</v>
      </c>
      <c r="G38" s="28"/>
      <c r="H38" s="30"/>
      <c r="I38" s="28"/>
      <c r="J38" s="27"/>
      <c r="K38" s="27"/>
      <c r="L38" s="119"/>
      <c r="M38" s="83">
        <v>42769</v>
      </c>
      <c r="N38" s="60">
        <v>43100</v>
      </c>
      <c r="O38" s="116"/>
      <c r="P38" s="116"/>
      <c r="Q38" s="114"/>
    </row>
    <row r="39" spans="1:17" x14ac:dyDescent="0.25">
      <c r="A39" s="78">
        <v>2</v>
      </c>
      <c r="B39" s="79" t="s">
        <v>91</v>
      </c>
      <c r="C39" s="79" t="s">
        <v>92</v>
      </c>
      <c r="D39" s="80" t="s">
        <v>93</v>
      </c>
      <c r="E39" s="81">
        <v>21728</v>
      </c>
      <c r="F39" s="82" t="s">
        <v>12</v>
      </c>
      <c r="G39" s="28"/>
      <c r="H39" s="30"/>
      <c r="I39" s="28"/>
      <c r="J39" s="27">
        <v>200</v>
      </c>
      <c r="K39" s="27"/>
      <c r="L39" s="120"/>
      <c r="M39" s="83">
        <v>42769</v>
      </c>
      <c r="N39" s="60">
        <v>43100</v>
      </c>
      <c r="O39" s="117"/>
      <c r="P39" s="117"/>
      <c r="Q39" s="115" t="e">
        <f>#REF!</f>
        <v>#REF!</v>
      </c>
    </row>
    <row r="40" spans="1:17" s="2" customFormat="1" ht="16.149999999999999" customHeight="1" x14ac:dyDescent="0.25">
      <c r="A40" s="20" t="s">
        <v>37</v>
      </c>
      <c r="B40" s="41"/>
      <c r="C40" s="41"/>
      <c r="D40" s="41"/>
      <c r="E40" s="34"/>
      <c r="F40" s="34"/>
      <c r="G40" s="21" t="s">
        <v>31</v>
      </c>
      <c r="H40" s="52">
        <v>400</v>
      </c>
      <c r="I40" s="21"/>
      <c r="J40" s="24"/>
      <c r="K40" s="24"/>
      <c r="L40" s="118">
        <f>SUM(H40:K41)</f>
        <v>600</v>
      </c>
      <c r="M40" s="22"/>
      <c r="N40" s="22"/>
      <c r="O40" s="101">
        <v>0</v>
      </c>
      <c r="P40" s="101">
        <v>0</v>
      </c>
      <c r="Q40" s="101">
        <f>SUM(O40:P41)</f>
        <v>0</v>
      </c>
    </row>
    <row r="41" spans="1:17" x14ac:dyDescent="0.25">
      <c r="A41" s="36">
        <v>1</v>
      </c>
      <c r="B41" s="79" t="s">
        <v>94</v>
      </c>
      <c r="C41" s="79" t="s">
        <v>95</v>
      </c>
      <c r="D41" s="80" t="s">
        <v>96</v>
      </c>
      <c r="E41" s="81">
        <v>16692</v>
      </c>
      <c r="F41" s="82" t="s">
        <v>11</v>
      </c>
      <c r="G41" s="28"/>
      <c r="H41" s="30"/>
      <c r="I41" s="28"/>
      <c r="J41" s="27"/>
      <c r="K41" s="27">
        <v>200</v>
      </c>
      <c r="L41" s="120"/>
      <c r="M41" s="83">
        <v>42695</v>
      </c>
      <c r="N41" s="83">
        <v>43131</v>
      </c>
      <c r="O41" s="117"/>
      <c r="P41" s="117"/>
      <c r="Q41" s="115" t="e">
        <f>#REF!</f>
        <v>#REF!</v>
      </c>
    </row>
    <row r="42" spans="1:17" s="2" customFormat="1" ht="16.149999999999999" customHeight="1" x14ac:dyDescent="0.25">
      <c r="A42" s="20" t="s">
        <v>38</v>
      </c>
      <c r="B42" s="41"/>
      <c r="C42" s="41"/>
      <c r="D42" s="41"/>
      <c r="E42" s="34"/>
      <c r="F42" s="34"/>
      <c r="G42" s="21" t="s">
        <v>34</v>
      </c>
      <c r="H42" s="52">
        <v>400</v>
      </c>
      <c r="I42" s="21"/>
      <c r="J42" s="24"/>
      <c r="K42" s="24"/>
      <c r="L42" s="118">
        <f>SUM(H42:K43)</f>
        <v>800</v>
      </c>
      <c r="M42" s="22"/>
      <c r="N42" s="22"/>
      <c r="O42" s="101">
        <v>0</v>
      </c>
      <c r="P42" s="101">
        <v>0</v>
      </c>
      <c r="Q42" s="101">
        <f>SUM(O42:P43)</f>
        <v>0</v>
      </c>
    </row>
    <row r="43" spans="1:17" x14ac:dyDescent="0.25">
      <c r="A43" s="36">
        <v>1</v>
      </c>
      <c r="B43" s="79" t="s">
        <v>97</v>
      </c>
      <c r="C43" s="79" t="s">
        <v>98</v>
      </c>
      <c r="D43" s="57" t="s">
        <v>57</v>
      </c>
      <c r="E43" s="58">
        <v>9918</v>
      </c>
      <c r="F43" s="59" t="s">
        <v>11</v>
      </c>
      <c r="G43" s="28"/>
      <c r="H43" s="30"/>
      <c r="I43" s="28"/>
      <c r="J43" s="27">
        <v>200</v>
      </c>
      <c r="K43" s="27">
        <v>200</v>
      </c>
      <c r="L43" s="120"/>
      <c r="M43" s="60">
        <v>43405</v>
      </c>
      <c r="N43" s="60">
        <v>43897</v>
      </c>
      <c r="O43" s="117"/>
      <c r="P43" s="117"/>
      <c r="Q43" s="115" t="e">
        <f>#REF!</f>
        <v>#REF!</v>
      </c>
    </row>
    <row r="44" spans="1:17" s="2" customFormat="1" ht="16.149999999999999" customHeight="1" x14ac:dyDescent="0.25">
      <c r="A44" s="20" t="s">
        <v>39</v>
      </c>
      <c r="B44" s="41"/>
      <c r="C44" s="41"/>
      <c r="D44" s="41"/>
      <c r="E44" s="34"/>
      <c r="F44" s="34"/>
      <c r="G44" s="21" t="s">
        <v>40</v>
      </c>
      <c r="H44" s="52">
        <v>400</v>
      </c>
      <c r="I44" s="21"/>
      <c r="J44" s="24"/>
      <c r="K44" s="24"/>
      <c r="L44" s="118">
        <f>SUM(H44:K45)</f>
        <v>600</v>
      </c>
      <c r="M44" s="22"/>
      <c r="N44" s="22"/>
      <c r="O44" s="101">
        <v>0</v>
      </c>
      <c r="P44" s="101">
        <v>0</v>
      </c>
      <c r="Q44" s="101">
        <f>SUM(O44:P45)</f>
        <v>0</v>
      </c>
    </row>
    <row r="45" spans="1:17" x14ac:dyDescent="0.25">
      <c r="A45" s="55">
        <v>1</v>
      </c>
      <c r="B45" s="56" t="s">
        <v>99</v>
      </c>
      <c r="C45" s="56" t="s">
        <v>100</v>
      </c>
      <c r="D45" s="57" t="s">
        <v>57</v>
      </c>
      <c r="E45" s="58">
        <v>13250</v>
      </c>
      <c r="F45" s="59" t="s">
        <v>11</v>
      </c>
      <c r="G45" s="36"/>
      <c r="H45" s="30"/>
      <c r="I45" s="28"/>
      <c r="J45" s="27"/>
      <c r="K45" s="27">
        <v>200</v>
      </c>
      <c r="L45" s="120"/>
      <c r="M45" s="60">
        <v>42783</v>
      </c>
      <c r="N45" s="61">
        <v>42878</v>
      </c>
      <c r="O45" s="117"/>
      <c r="P45" s="117"/>
      <c r="Q45" s="115" t="e">
        <f>#REF!</f>
        <v>#REF!</v>
      </c>
    </row>
    <row r="46" spans="1:17" s="2" customFormat="1" ht="16.149999999999999" customHeight="1" x14ac:dyDescent="0.25">
      <c r="A46" s="20" t="s">
        <v>41</v>
      </c>
      <c r="B46" s="41"/>
      <c r="C46" s="41"/>
      <c r="D46" s="41"/>
      <c r="E46" s="34"/>
      <c r="F46" s="34"/>
      <c r="G46" s="21" t="s">
        <v>43</v>
      </c>
      <c r="H46" s="52">
        <v>500</v>
      </c>
      <c r="I46" s="21"/>
      <c r="J46" s="24"/>
      <c r="K46" s="24"/>
      <c r="L46" s="118">
        <f>SUM(H46:K47)</f>
        <v>500</v>
      </c>
      <c r="M46" s="22"/>
      <c r="N46" s="22"/>
      <c r="O46" s="101">
        <v>0</v>
      </c>
      <c r="P46" s="101">
        <v>0</v>
      </c>
      <c r="Q46" s="101">
        <f>SUM(O46:P48)</f>
        <v>0</v>
      </c>
    </row>
    <row r="47" spans="1:17" x14ac:dyDescent="0.25">
      <c r="A47" s="36">
        <v>1</v>
      </c>
      <c r="B47" s="56" t="s">
        <v>99</v>
      </c>
      <c r="C47" s="56" t="s">
        <v>100</v>
      </c>
      <c r="D47" s="57" t="s">
        <v>64</v>
      </c>
      <c r="E47" s="58">
        <v>32428</v>
      </c>
      <c r="F47" s="57" t="s">
        <v>11</v>
      </c>
      <c r="G47" s="28"/>
      <c r="H47" s="30"/>
      <c r="I47" s="28"/>
      <c r="J47" s="27"/>
      <c r="K47" s="27"/>
      <c r="L47" s="119"/>
      <c r="M47" s="60">
        <v>42783</v>
      </c>
      <c r="N47" s="67">
        <v>42947</v>
      </c>
      <c r="O47" s="116"/>
      <c r="P47" s="116"/>
      <c r="Q47" s="114" t="e">
        <f>#REF!</f>
        <v>#REF!</v>
      </c>
    </row>
    <row r="48" spans="1:17" x14ac:dyDescent="0.25">
      <c r="A48" s="36">
        <v>2</v>
      </c>
      <c r="B48" s="56" t="s">
        <v>99</v>
      </c>
      <c r="C48" s="56" t="s">
        <v>101</v>
      </c>
      <c r="D48" s="57" t="s">
        <v>102</v>
      </c>
      <c r="E48" s="58">
        <v>34746</v>
      </c>
      <c r="F48" s="57" t="s">
        <v>42</v>
      </c>
      <c r="G48" s="28"/>
      <c r="H48" s="30"/>
      <c r="I48" s="28"/>
      <c r="J48" s="27"/>
      <c r="K48" s="27"/>
      <c r="L48" s="120"/>
      <c r="M48" s="60">
        <v>42783</v>
      </c>
      <c r="N48" s="67">
        <v>42947</v>
      </c>
      <c r="O48" s="126"/>
      <c r="P48" s="126"/>
      <c r="Q48" s="130"/>
    </row>
    <row r="49" spans="1:17" s="2" customFormat="1" ht="16.149999999999999" customHeight="1" x14ac:dyDescent="0.25">
      <c r="A49" s="20" t="s">
        <v>44</v>
      </c>
      <c r="B49" s="41"/>
      <c r="C49" s="41"/>
      <c r="D49" s="41"/>
      <c r="E49" s="34"/>
      <c r="F49" s="34"/>
      <c r="G49" s="21" t="s">
        <v>45</v>
      </c>
      <c r="H49" s="52">
        <v>400</v>
      </c>
      <c r="I49" s="21"/>
      <c r="J49" s="24"/>
      <c r="K49" s="24"/>
      <c r="L49" s="118">
        <f>SUM(H49:K50)</f>
        <v>400</v>
      </c>
      <c r="M49" s="22"/>
      <c r="N49" s="22"/>
      <c r="O49" s="101">
        <v>400</v>
      </c>
      <c r="P49" s="101">
        <v>400</v>
      </c>
      <c r="Q49" s="101">
        <f>SUM(O49:P50)</f>
        <v>800</v>
      </c>
    </row>
    <row r="50" spans="1:17" x14ac:dyDescent="0.25">
      <c r="A50" s="55">
        <v>1</v>
      </c>
      <c r="B50" s="68" t="s">
        <v>99</v>
      </c>
      <c r="C50" s="68" t="s">
        <v>103</v>
      </c>
      <c r="D50" s="69" t="s">
        <v>57</v>
      </c>
      <c r="E50" s="70">
        <v>24944</v>
      </c>
      <c r="F50" s="71" t="s">
        <v>11</v>
      </c>
      <c r="G50" s="28"/>
      <c r="H50" s="30"/>
      <c r="I50" s="28"/>
      <c r="J50" s="27"/>
      <c r="K50" s="27"/>
      <c r="L50" s="120"/>
      <c r="M50" s="72">
        <v>43009</v>
      </c>
      <c r="N50" s="73"/>
      <c r="O50" s="117"/>
      <c r="P50" s="117"/>
      <c r="Q50" s="115"/>
    </row>
    <row r="51" spans="1:17" x14ac:dyDescent="0.25">
      <c r="A51" s="20" t="s">
        <v>52</v>
      </c>
      <c r="B51" s="41"/>
      <c r="C51" s="41"/>
      <c r="D51" s="41"/>
      <c r="E51" s="34"/>
      <c r="F51" s="34"/>
      <c r="G51" s="21" t="s">
        <v>113</v>
      </c>
      <c r="H51" s="52">
        <v>400</v>
      </c>
      <c r="I51" s="21"/>
      <c r="J51" s="24"/>
      <c r="K51" s="24"/>
      <c r="L51" s="118">
        <f>SUM(H51:K52)</f>
        <v>400</v>
      </c>
      <c r="M51" s="22"/>
      <c r="N51" s="22"/>
      <c r="O51" s="101">
        <v>0</v>
      </c>
      <c r="P51" s="101">
        <v>0</v>
      </c>
      <c r="Q51" s="101">
        <f>SUM(O51:P52)</f>
        <v>0</v>
      </c>
    </row>
    <row r="52" spans="1:17" x14ac:dyDescent="0.25">
      <c r="A52" s="36">
        <v>1</v>
      </c>
      <c r="B52" s="79" t="s">
        <v>104</v>
      </c>
      <c r="C52" s="79" t="s">
        <v>105</v>
      </c>
      <c r="D52" s="80" t="s">
        <v>57</v>
      </c>
      <c r="E52" s="81">
        <v>13341</v>
      </c>
      <c r="F52" s="80" t="s">
        <v>11</v>
      </c>
      <c r="G52" s="28"/>
      <c r="H52" s="30"/>
      <c r="I52" s="28"/>
      <c r="J52" s="27"/>
      <c r="K52" s="27"/>
      <c r="L52" s="120"/>
      <c r="M52" s="83">
        <v>42859</v>
      </c>
      <c r="N52" s="88">
        <v>43205</v>
      </c>
      <c r="O52" s="117"/>
      <c r="P52" s="117"/>
      <c r="Q52" s="115"/>
    </row>
    <row r="53" spans="1:17" s="2" customFormat="1" ht="18" customHeight="1" x14ac:dyDescent="0.25">
      <c r="A53" s="20" t="s">
        <v>53</v>
      </c>
      <c r="B53" s="84"/>
      <c r="C53" s="84"/>
      <c r="D53" s="85"/>
      <c r="E53" s="85"/>
      <c r="F53" s="85"/>
      <c r="G53" s="85" t="s">
        <v>17</v>
      </c>
      <c r="H53" s="86">
        <v>700</v>
      </c>
      <c r="I53" s="85"/>
      <c r="J53" s="84"/>
      <c r="K53" s="84"/>
      <c r="L53" s="127">
        <v>700</v>
      </c>
      <c r="M53" s="85"/>
      <c r="N53" s="87"/>
      <c r="O53" s="98">
        <v>0</v>
      </c>
      <c r="P53" s="98">
        <v>0</v>
      </c>
      <c r="Q53" s="98">
        <f>SUM(O53:P56)</f>
        <v>0</v>
      </c>
    </row>
    <row r="54" spans="1:17" s="2" customFormat="1" ht="18" customHeight="1" x14ac:dyDescent="0.2">
      <c r="A54" s="26">
        <v>1</v>
      </c>
      <c r="B54" s="79" t="s">
        <v>106</v>
      </c>
      <c r="C54" s="79" t="s">
        <v>107</v>
      </c>
      <c r="D54" s="80" t="s">
        <v>57</v>
      </c>
      <c r="E54" s="81">
        <v>13865</v>
      </c>
      <c r="F54" s="80" t="s">
        <v>11</v>
      </c>
      <c r="G54" s="85"/>
      <c r="H54" s="86"/>
      <c r="I54" s="85"/>
      <c r="J54" s="84"/>
      <c r="K54" s="84"/>
      <c r="L54" s="128"/>
      <c r="M54" s="83">
        <v>42859</v>
      </c>
      <c r="N54" s="88">
        <v>43205</v>
      </c>
      <c r="O54" s="99"/>
      <c r="P54" s="99"/>
      <c r="Q54" s="122"/>
    </row>
    <row r="55" spans="1:17" s="2" customFormat="1" ht="18" customHeight="1" x14ac:dyDescent="0.2">
      <c r="A55" s="26">
        <v>2</v>
      </c>
      <c r="B55" s="79" t="s">
        <v>73</v>
      </c>
      <c r="C55" s="79" t="s">
        <v>80</v>
      </c>
      <c r="D55" s="80" t="s">
        <v>57</v>
      </c>
      <c r="E55" s="81">
        <v>15488</v>
      </c>
      <c r="F55" s="80" t="s">
        <v>12</v>
      </c>
      <c r="G55" s="85"/>
      <c r="H55" s="86"/>
      <c r="I55" s="85"/>
      <c r="J55" s="84"/>
      <c r="K55" s="84"/>
      <c r="L55" s="128"/>
      <c r="M55" s="83">
        <v>42859</v>
      </c>
      <c r="N55" s="88">
        <v>43205</v>
      </c>
      <c r="O55" s="99"/>
      <c r="P55" s="99"/>
      <c r="Q55" s="122">
        <f>SUM(O55:O56)</f>
        <v>0</v>
      </c>
    </row>
    <row r="56" spans="1:17" s="2" customFormat="1" ht="18" customHeight="1" x14ac:dyDescent="0.2">
      <c r="A56" s="26">
        <v>3</v>
      </c>
      <c r="B56" s="79" t="s">
        <v>106</v>
      </c>
      <c r="C56" s="79" t="s">
        <v>108</v>
      </c>
      <c r="D56" s="80" t="s">
        <v>57</v>
      </c>
      <c r="E56" s="81">
        <v>26399</v>
      </c>
      <c r="F56" s="80" t="s">
        <v>13</v>
      </c>
      <c r="G56" s="85"/>
      <c r="H56" s="86"/>
      <c r="I56" s="85"/>
      <c r="J56" s="84"/>
      <c r="K56" s="84"/>
      <c r="L56" s="129"/>
      <c r="M56" s="83">
        <v>42859</v>
      </c>
      <c r="N56" s="88">
        <v>43205</v>
      </c>
      <c r="O56" s="100"/>
      <c r="P56" s="100"/>
      <c r="Q56" s="123"/>
    </row>
    <row r="57" spans="1:17" s="2" customFormat="1" ht="18" customHeight="1" x14ac:dyDescent="0.25">
      <c r="A57" s="20" t="s">
        <v>54</v>
      </c>
      <c r="B57" s="41"/>
      <c r="C57" s="41"/>
      <c r="D57" s="41"/>
      <c r="E57" s="34"/>
      <c r="F57" s="34"/>
      <c r="G57" s="21" t="s">
        <v>114</v>
      </c>
      <c r="H57" s="52">
        <v>400</v>
      </c>
      <c r="I57" s="21"/>
      <c r="J57" s="24"/>
      <c r="K57" s="24"/>
      <c r="L57" s="118">
        <f>SUM(H57:K58)</f>
        <v>400</v>
      </c>
      <c r="M57" s="22"/>
      <c r="N57" s="22"/>
      <c r="O57" s="101">
        <v>0</v>
      </c>
      <c r="P57" s="101">
        <v>0</v>
      </c>
      <c r="Q57" s="101">
        <f>SUM(O57:P58)</f>
        <v>0</v>
      </c>
    </row>
    <row r="58" spans="1:17" s="2" customFormat="1" ht="18" customHeight="1" x14ac:dyDescent="0.2">
      <c r="A58" s="36">
        <v>1</v>
      </c>
      <c r="B58" s="56" t="s">
        <v>109</v>
      </c>
      <c r="C58" s="56" t="s">
        <v>110</v>
      </c>
      <c r="D58" s="57" t="s">
        <v>57</v>
      </c>
      <c r="E58" s="58">
        <v>11823</v>
      </c>
      <c r="F58" s="57" t="s">
        <v>11</v>
      </c>
      <c r="G58" s="28"/>
      <c r="H58" s="30"/>
      <c r="I58" s="28"/>
      <c r="J58" s="27"/>
      <c r="K58" s="27"/>
      <c r="L58" s="120"/>
      <c r="M58" s="60">
        <v>42720</v>
      </c>
      <c r="N58" s="60">
        <v>43011</v>
      </c>
      <c r="O58" s="117"/>
      <c r="P58" s="117"/>
      <c r="Q58" s="115"/>
    </row>
    <row r="59" spans="1:17" s="2" customFormat="1" ht="18" customHeight="1" x14ac:dyDescent="0.25">
      <c r="A59" s="20" t="s">
        <v>115</v>
      </c>
      <c r="B59" s="41"/>
      <c r="C59" s="41"/>
      <c r="D59" s="41"/>
      <c r="E59" s="34"/>
      <c r="F59" s="34"/>
      <c r="G59" s="21" t="s">
        <v>119</v>
      </c>
      <c r="H59" s="52">
        <v>500</v>
      </c>
      <c r="I59" s="21"/>
      <c r="J59" s="24"/>
      <c r="K59" s="24"/>
      <c r="L59" s="118">
        <f>SUM(H59:K61)</f>
        <v>700</v>
      </c>
      <c r="M59" s="22"/>
      <c r="N59" s="22"/>
      <c r="O59" s="101">
        <v>0</v>
      </c>
      <c r="P59" s="101">
        <v>0</v>
      </c>
      <c r="Q59" s="101">
        <v>0</v>
      </c>
    </row>
    <row r="60" spans="1:17" s="2" customFormat="1" ht="18" customHeight="1" x14ac:dyDescent="0.2">
      <c r="A60" s="36">
        <v>1</v>
      </c>
      <c r="B60" s="56" t="s">
        <v>116</v>
      </c>
      <c r="C60" s="56" t="s">
        <v>117</v>
      </c>
      <c r="D60" s="57" t="s">
        <v>118</v>
      </c>
      <c r="E60" s="58">
        <v>9967</v>
      </c>
      <c r="F60" s="57" t="s">
        <v>11</v>
      </c>
      <c r="G60" s="28"/>
      <c r="H60" s="30"/>
      <c r="I60" s="28"/>
      <c r="J60" s="27"/>
      <c r="K60" s="27"/>
      <c r="L60" s="119"/>
      <c r="M60" s="60">
        <v>43060</v>
      </c>
      <c r="N60" s="54"/>
      <c r="O60" s="116"/>
      <c r="P60" s="116"/>
      <c r="Q60" s="114"/>
    </row>
    <row r="61" spans="1:17" s="2" customFormat="1" ht="18" customHeight="1" x14ac:dyDescent="0.2">
      <c r="A61" s="36">
        <v>2</v>
      </c>
      <c r="B61" s="56" t="s">
        <v>120</v>
      </c>
      <c r="C61" s="56" t="s">
        <v>121</v>
      </c>
      <c r="D61" s="57" t="s">
        <v>122</v>
      </c>
      <c r="E61" s="58">
        <v>13247</v>
      </c>
      <c r="F61" s="57" t="s">
        <v>12</v>
      </c>
      <c r="G61" s="28"/>
      <c r="H61" s="30"/>
      <c r="I61" s="28"/>
      <c r="J61" s="27">
        <v>200</v>
      </c>
      <c r="K61" s="27"/>
      <c r="L61" s="120"/>
      <c r="M61" s="60">
        <v>43060</v>
      </c>
      <c r="N61" s="60">
        <v>43738</v>
      </c>
      <c r="O61" s="117"/>
      <c r="P61" s="117"/>
      <c r="Q61" s="115" t="e">
        <f>#REF!</f>
        <v>#REF!</v>
      </c>
    </row>
    <row r="62" spans="1:17" s="2" customFormat="1" ht="18" customHeight="1" x14ac:dyDescent="0.25">
      <c r="A62" s="20" t="s">
        <v>128</v>
      </c>
      <c r="B62" s="41"/>
      <c r="C62" s="41"/>
      <c r="D62" s="41"/>
      <c r="E62" s="34"/>
      <c r="F62" s="34"/>
      <c r="G62" s="21" t="s">
        <v>126</v>
      </c>
      <c r="H62" s="52">
        <v>500</v>
      </c>
      <c r="I62" s="21"/>
      <c r="J62" s="24"/>
      <c r="K62" s="24"/>
      <c r="L62" s="118">
        <f>SUM(H62:K64)</f>
        <v>700</v>
      </c>
      <c r="M62" s="22"/>
      <c r="N62" s="22"/>
      <c r="O62" s="101">
        <v>1100</v>
      </c>
      <c r="P62" s="101">
        <v>1100</v>
      </c>
      <c r="Q62" s="101">
        <f>SUM(O62:P64)</f>
        <v>2200</v>
      </c>
    </row>
    <row r="63" spans="1:17" s="2" customFormat="1" ht="18" customHeight="1" x14ac:dyDescent="0.2">
      <c r="A63" s="36">
        <v>1</v>
      </c>
      <c r="B63" s="42" t="s">
        <v>123</v>
      </c>
      <c r="C63" s="42" t="s">
        <v>59</v>
      </c>
      <c r="D63" s="43" t="s">
        <v>57</v>
      </c>
      <c r="E63" s="44">
        <v>12424</v>
      </c>
      <c r="F63" s="48" t="s">
        <v>11</v>
      </c>
      <c r="G63" s="28"/>
      <c r="H63" s="30"/>
      <c r="I63" s="28"/>
      <c r="J63" s="27"/>
      <c r="K63" s="27"/>
      <c r="L63" s="119"/>
      <c r="M63" s="53">
        <v>43062</v>
      </c>
      <c r="N63" s="54"/>
      <c r="O63" s="116"/>
      <c r="P63" s="116"/>
      <c r="Q63" s="114"/>
    </row>
    <row r="64" spans="1:17" s="2" customFormat="1" ht="18" customHeight="1" x14ac:dyDescent="0.2">
      <c r="A64" s="36">
        <v>2</v>
      </c>
      <c r="B64" s="42" t="s">
        <v>124</v>
      </c>
      <c r="C64" s="42" t="s">
        <v>125</v>
      </c>
      <c r="D64" s="43" t="s">
        <v>57</v>
      </c>
      <c r="E64" s="44">
        <v>18406</v>
      </c>
      <c r="F64" s="48" t="s">
        <v>12</v>
      </c>
      <c r="G64" s="28"/>
      <c r="H64" s="30"/>
      <c r="I64" s="28"/>
      <c r="J64" s="27">
        <v>200</v>
      </c>
      <c r="K64" s="27"/>
      <c r="L64" s="120"/>
      <c r="M64" s="53">
        <v>43062</v>
      </c>
      <c r="N64" s="54"/>
      <c r="O64" s="117"/>
      <c r="P64" s="117"/>
      <c r="Q64" s="115" t="e">
        <f>#REF!</f>
        <v>#REF!</v>
      </c>
    </row>
    <row r="65" spans="1:17" s="2" customFormat="1" ht="18" customHeight="1" x14ac:dyDescent="0.25">
      <c r="A65" s="20" t="s">
        <v>132</v>
      </c>
      <c r="B65" s="41"/>
      <c r="C65" s="41"/>
      <c r="D65" s="41"/>
      <c r="E65" s="34"/>
      <c r="F65" s="34"/>
      <c r="G65" s="21" t="s">
        <v>131</v>
      </c>
      <c r="H65" s="26">
        <v>400</v>
      </c>
      <c r="I65" s="26"/>
      <c r="J65" s="26"/>
      <c r="K65" s="26"/>
      <c r="L65" s="26">
        <f>SUM(H65:K66)</f>
        <v>400</v>
      </c>
      <c r="M65" s="34"/>
      <c r="N65" s="34"/>
      <c r="O65" s="95">
        <v>600</v>
      </c>
      <c r="P65" s="95">
        <v>600</v>
      </c>
      <c r="Q65" s="95">
        <f>O65+P65</f>
        <v>1200</v>
      </c>
    </row>
    <row r="66" spans="1:17" s="2" customFormat="1" ht="18" customHeight="1" x14ac:dyDescent="0.2">
      <c r="A66" s="26">
        <v>1</v>
      </c>
      <c r="B66" s="68" t="s">
        <v>129</v>
      </c>
      <c r="C66" s="68" t="s">
        <v>130</v>
      </c>
      <c r="D66" s="69" t="s">
        <v>64</v>
      </c>
      <c r="E66" s="70">
        <v>26629</v>
      </c>
      <c r="F66" s="69" t="s">
        <v>11</v>
      </c>
      <c r="G66" s="26"/>
      <c r="H66" s="26"/>
      <c r="I66" s="26"/>
      <c r="J66" s="26"/>
      <c r="K66" s="26"/>
      <c r="L66" s="26"/>
      <c r="M66" s="53">
        <v>43709</v>
      </c>
      <c r="N66" s="26"/>
      <c r="O66" s="96"/>
      <c r="P66" s="96"/>
      <c r="Q66" s="97"/>
    </row>
    <row r="67" spans="1:17" s="2" customFormat="1" ht="18" customHeight="1" x14ac:dyDescent="0.25">
      <c r="A67" s="20" t="s">
        <v>133</v>
      </c>
      <c r="B67" s="41"/>
      <c r="C67" s="41"/>
      <c r="D67" s="41"/>
      <c r="E67" s="34"/>
      <c r="F67" s="34"/>
      <c r="G67" s="21" t="s">
        <v>136</v>
      </c>
      <c r="H67" s="26">
        <v>400</v>
      </c>
      <c r="I67" s="26"/>
      <c r="J67" s="26"/>
      <c r="K67" s="26"/>
      <c r="L67" s="26">
        <f>SUM(H67:K68)</f>
        <v>400</v>
      </c>
      <c r="M67" s="34"/>
      <c r="N67" s="34"/>
      <c r="O67" s="95">
        <v>400</v>
      </c>
      <c r="P67" s="95">
        <v>400</v>
      </c>
      <c r="Q67" s="95">
        <f>O67+P67</f>
        <v>800</v>
      </c>
    </row>
    <row r="68" spans="1:17" s="2" customFormat="1" ht="18" customHeight="1" x14ac:dyDescent="0.2">
      <c r="A68" s="26">
        <v>1</v>
      </c>
      <c r="B68" s="68" t="s">
        <v>134</v>
      </c>
      <c r="C68" s="68" t="s">
        <v>135</v>
      </c>
      <c r="D68" s="69" t="s">
        <v>57</v>
      </c>
      <c r="E68" s="70">
        <v>23677</v>
      </c>
      <c r="F68" s="69" t="s">
        <v>11</v>
      </c>
      <c r="G68" s="26"/>
      <c r="H68" s="26"/>
      <c r="I68" s="26"/>
      <c r="J68" s="26"/>
      <c r="K68" s="26"/>
      <c r="L68" s="26"/>
      <c r="M68" s="53">
        <v>44256</v>
      </c>
      <c r="N68" s="26"/>
      <c r="O68" s="96"/>
      <c r="P68" s="96"/>
      <c r="Q68" s="97"/>
    </row>
    <row r="69" spans="1:17" s="2" customFormat="1" ht="18" customHeight="1" x14ac:dyDescent="0.25">
      <c r="A69" s="90"/>
      <c r="B69" s="90"/>
      <c r="C69" s="90"/>
      <c r="D69" s="90"/>
      <c r="E69" s="90"/>
      <c r="F69" s="90"/>
      <c r="G69" s="90"/>
      <c r="H69" s="91"/>
      <c r="I69" s="90"/>
      <c r="J69" s="92"/>
      <c r="K69" s="92"/>
      <c r="L69" s="90"/>
      <c r="M69" s="90"/>
      <c r="N69" s="90"/>
      <c r="O69" s="93">
        <f>SUM(O7:O68)</f>
        <v>6100</v>
      </c>
      <c r="P69" s="93">
        <f>SUM(P7:P68)</f>
        <v>6100</v>
      </c>
      <c r="Q69" s="93">
        <f>SUM(O69:P69)</f>
        <v>12200</v>
      </c>
    </row>
    <row r="70" spans="1:17" s="2" customFormat="1" ht="18" customHeight="1" x14ac:dyDescent="0.25">
      <c r="H70" s="5"/>
      <c r="J70" s="7"/>
      <c r="K70" s="7"/>
    </row>
    <row r="71" spans="1:17" s="2" customFormat="1" ht="18" customHeight="1" x14ac:dyDescent="0.25">
      <c r="H71" s="5"/>
      <c r="J71" s="7"/>
      <c r="K71" s="7"/>
    </row>
    <row r="72" spans="1:17" s="2" customFormat="1" ht="18" customHeight="1" x14ac:dyDescent="0.25">
      <c r="H72" s="5"/>
      <c r="J72" s="7"/>
      <c r="K72" s="7"/>
    </row>
    <row r="73" spans="1:17" s="2" customFormat="1" ht="18" customHeight="1" x14ac:dyDescent="0.25">
      <c r="H73" s="5"/>
      <c r="J73" s="7"/>
      <c r="K73" s="7"/>
    </row>
    <row r="74" spans="1:17" x14ac:dyDescent="0.25">
      <c r="A74" s="2"/>
      <c r="B74" s="2"/>
      <c r="C74" s="2"/>
      <c r="D74" s="2"/>
      <c r="E74" s="2"/>
      <c r="F74" s="2"/>
      <c r="G74" s="2"/>
      <c r="H74" s="5"/>
      <c r="I74" s="2"/>
      <c r="J74" s="7"/>
      <c r="K74" s="7"/>
      <c r="L74" s="2"/>
      <c r="M74" s="2"/>
      <c r="N74" s="2"/>
      <c r="O74" s="2"/>
      <c r="P74" s="2"/>
      <c r="Q74" s="2"/>
    </row>
    <row r="75" spans="1:17" x14ac:dyDescent="0.25">
      <c r="A75" s="2"/>
      <c r="B75" s="2"/>
      <c r="C75" s="2"/>
      <c r="D75" s="2"/>
      <c r="E75" s="2"/>
      <c r="F75" s="2"/>
      <c r="G75" s="2"/>
      <c r="H75" s="5"/>
      <c r="I75" s="2"/>
      <c r="J75" s="7"/>
      <c r="K75" s="7"/>
      <c r="L75" s="2"/>
      <c r="M75" s="2"/>
      <c r="N75" s="2"/>
      <c r="O75" s="2"/>
      <c r="P75" s="2"/>
      <c r="Q75" s="2"/>
    </row>
    <row r="76" spans="1:17" x14ac:dyDescent="0.25">
      <c r="A76" s="2"/>
      <c r="B76" s="2"/>
      <c r="C76" s="2"/>
      <c r="D76" s="2"/>
      <c r="E76" s="2"/>
      <c r="F76" s="2"/>
      <c r="G76" s="2"/>
      <c r="H76" s="5"/>
      <c r="I76" s="2"/>
      <c r="J76" s="7"/>
      <c r="K76" s="7"/>
      <c r="L76" s="2"/>
      <c r="M76" s="2"/>
      <c r="N76" s="2"/>
      <c r="O76" s="2"/>
      <c r="P76" s="2"/>
      <c r="Q76" s="2"/>
    </row>
    <row r="77" spans="1:17" x14ac:dyDescent="0.25">
      <c r="A77" s="2"/>
      <c r="B77" s="2"/>
      <c r="C77" s="2"/>
      <c r="D77" s="2"/>
      <c r="E77" s="2"/>
      <c r="F77" s="2"/>
      <c r="G77" s="2"/>
      <c r="H77" s="5"/>
      <c r="I77" s="2"/>
      <c r="J77" s="7"/>
      <c r="K77" s="7"/>
      <c r="L77" s="2"/>
      <c r="M77" s="2"/>
      <c r="N77" s="2"/>
      <c r="O77" s="2"/>
      <c r="P77" s="2"/>
      <c r="Q77" s="2"/>
    </row>
    <row r="78" spans="1:17" x14ac:dyDescent="0.25">
      <c r="A78" s="2"/>
      <c r="B78" s="2"/>
      <c r="C78" s="2"/>
      <c r="D78" s="2"/>
      <c r="E78" s="2"/>
      <c r="F78" s="2"/>
      <c r="G78" s="2"/>
      <c r="H78" s="5"/>
      <c r="I78" s="2"/>
      <c r="J78" s="7"/>
      <c r="K78" s="7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5"/>
      <c r="I79" s="2"/>
      <c r="J79" s="7"/>
      <c r="K79" s="7"/>
      <c r="L79" s="2"/>
      <c r="M79" s="2"/>
      <c r="N79" s="2"/>
      <c r="O79" s="2"/>
      <c r="P79" s="2"/>
      <c r="Q79" s="2"/>
    </row>
  </sheetData>
  <mergeCells count="97">
    <mergeCell ref="Q65:Q66"/>
    <mergeCell ref="Q53:Q56"/>
    <mergeCell ref="Q42:Q43"/>
    <mergeCell ref="Q44:Q45"/>
    <mergeCell ref="Q46:Q48"/>
    <mergeCell ref="Q51:Q52"/>
    <mergeCell ref="Q49:Q50"/>
    <mergeCell ref="P21:P22"/>
    <mergeCell ref="P23:P24"/>
    <mergeCell ref="P42:P43"/>
    <mergeCell ref="P44:P45"/>
    <mergeCell ref="O65:O66"/>
    <mergeCell ref="P65:P66"/>
    <mergeCell ref="P46:P48"/>
    <mergeCell ref="P49:P50"/>
    <mergeCell ref="P51:P52"/>
    <mergeCell ref="L62:L64"/>
    <mergeCell ref="O62:O64"/>
    <mergeCell ref="Q62:Q64"/>
    <mergeCell ref="O57:O58"/>
    <mergeCell ref="L59:L61"/>
    <mergeCell ref="O59:O61"/>
    <mergeCell ref="Q59:Q61"/>
    <mergeCell ref="Q57:Q58"/>
    <mergeCell ref="L57:L58"/>
    <mergeCell ref="P62:P64"/>
    <mergeCell ref="L53:L56"/>
    <mergeCell ref="O53:O56"/>
    <mergeCell ref="P53:P56"/>
    <mergeCell ref="P57:P58"/>
    <mergeCell ref="P59:P61"/>
    <mergeCell ref="P7:P8"/>
    <mergeCell ref="P9:P10"/>
    <mergeCell ref="P11:P14"/>
    <mergeCell ref="L40:L41"/>
    <mergeCell ref="L51:L52"/>
    <mergeCell ref="L42:L43"/>
    <mergeCell ref="O42:O43"/>
    <mergeCell ref="O40:O41"/>
    <mergeCell ref="L46:L48"/>
    <mergeCell ref="L49:L50"/>
    <mergeCell ref="L44:L45"/>
    <mergeCell ref="O44:O45"/>
    <mergeCell ref="O49:O50"/>
    <mergeCell ref="O51:O52"/>
    <mergeCell ref="O46:O48"/>
    <mergeCell ref="P25:P27"/>
    <mergeCell ref="L25:L27"/>
    <mergeCell ref="P33:P34"/>
    <mergeCell ref="P35:P36"/>
    <mergeCell ref="P40:P41"/>
    <mergeCell ref="Q7:Q8"/>
    <mergeCell ref="Q9:Q10"/>
    <mergeCell ref="Q11:Q14"/>
    <mergeCell ref="Q15:Q20"/>
    <mergeCell ref="Q40:Q41"/>
    <mergeCell ref="Q37:Q39"/>
    <mergeCell ref="Q21:Q22"/>
    <mergeCell ref="Q28:Q29"/>
    <mergeCell ref="Q30:Q32"/>
    <mergeCell ref="Q33:Q34"/>
    <mergeCell ref="Q35:Q36"/>
    <mergeCell ref="Q23:Q24"/>
    <mergeCell ref="L37:L39"/>
    <mergeCell ref="L33:L34"/>
    <mergeCell ref="L30:L32"/>
    <mergeCell ref="L28:L29"/>
    <mergeCell ref="L35:L36"/>
    <mergeCell ref="L9:L10"/>
    <mergeCell ref="B1:O1"/>
    <mergeCell ref="B3:O3"/>
    <mergeCell ref="B2:O2"/>
    <mergeCell ref="L7:L8"/>
    <mergeCell ref="O7:O8"/>
    <mergeCell ref="O9:O10"/>
    <mergeCell ref="L23:L24"/>
    <mergeCell ref="L21:L22"/>
    <mergeCell ref="L15:L20"/>
    <mergeCell ref="L11:L14"/>
    <mergeCell ref="O21:O22"/>
    <mergeCell ref="O23:O24"/>
    <mergeCell ref="O67:O68"/>
    <mergeCell ref="P67:P68"/>
    <mergeCell ref="Q67:Q68"/>
    <mergeCell ref="O11:O14"/>
    <mergeCell ref="O15:O20"/>
    <mergeCell ref="Q25:Q27"/>
    <mergeCell ref="O30:O32"/>
    <mergeCell ref="O37:O39"/>
    <mergeCell ref="O35:O36"/>
    <mergeCell ref="O33:O34"/>
    <mergeCell ref="O28:O29"/>
    <mergeCell ref="P37:P39"/>
    <mergeCell ref="O25:O27"/>
    <mergeCell ref="P28:P29"/>
    <mergeCell ref="P30:P32"/>
    <mergeCell ref="P15:P20"/>
  </mergeCells>
  <phoneticPr fontId="5" type="noConversion"/>
  <pageMargins left="0.31496062992125984" right="0.31496062992125984" top="0.15748031496062992" bottom="0.15748031496062992" header="0.31496062992125984" footer="0.31496062992125984"/>
  <pageSetup paperSize="9" scale="75" fitToHeight="0" orientation="landscape" horizontalDpi="300" r:id="rId1"/>
  <rowBreaks count="1" manualBreakCount="1">
    <brk id="34" min="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0"/>
  <sheetViews>
    <sheetView topLeftCell="A35" workbookViewId="0">
      <selection activeCell="B60" sqref="B60"/>
    </sheetView>
  </sheetViews>
  <sheetFormatPr defaultRowHeight="15" x14ac:dyDescent="0.25"/>
  <cols>
    <col min="2" max="2" width="14.42578125" customWidth="1"/>
  </cols>
  <sheetData>
    <row r="2" spans="2:4" x14ac:dyDescent="0.25">
      <c r="B2" s="98">
        <v>0</v>
      </c>
      <c r="D2" s="98">
        <v>0</v>
      </c>
    </row>
    <row r="3" spans="2:4" x14ac:dyDescent="0.25">
      <c r="B3" s="110"/>
      <c r="D3" s="110"/>
    </row>
    <row r="4" spans="2:4" x14ac:dyDescent="0.25">
      <c r="B4" s="98">
        <v>0</v>
      </c>
      <c r="D4" s="98">
        <v>0</v>
      </c>
    </row>
    <row r="5" spans="2:4" x14ac:dyDescent="0.25">
      <c r="B5" s="110"/>
      <c r="D5" s="110"/>
    </row>
    <row r="6" spans="2:4" x14ac:dyDescent="0.25">
      <c r="B6" s="98">
        <v>500</v>
      </c>
      <c r="D6" s="98">
        <v>500</v>
      </c>
    </row>
    <row r="7" spans="2:4" x14ac:dyDescent="0.25">
      <c r="B7" s="99"/>
      <c r="D7" s="99"/>
    </row>
    <row r="8" spans="2:4" x14ac:dyDescent="0.25">
      <c r="B8" s="99"/>
      <c r="D8" s="99">
        <f>C8</f>
        <v>0</v>
      </c>
    </row>
    <row r="9" spans="2:4" x14ac:dyDescent="0.25">
      <c r="B9" s="100"/>
      <c r="D9" s="100"/>
    </row>
    <row r="10" spans="2:4" x14ac:dyDescent="0.25">
      <c r="B10" s="101">
        <v>1300</v>
      </c>
      <c r="D10" s="101">
        <v>1300</v>
      </c>
    </row>
    <row r="11" spans="2:4" x14ac:dyDescent="0.25">
      <c r="B11" s="102"/>
      <c r="D11" s="102"/>
    </row>
    <row r="12" spans="2:4" x14ac:dyDescent="0.25">
      <c r="B12" s="102"/>
      <c r="D12" s="102"/>
    </row>
    <row r="13" spans="2:4" x14ac:dyDescent="0.25">
      <c r="B13" s="102"/>
      <c r="D13" s="102"/>
    </row>
    <row r="14" spans="2:4" x14ac:dyDescent="0.25">
      <c r="B14" s="102"/>
      <c r="D14" s="102"/>
    </row>
    <row r="15" spans="2:4" x14ac:dyDescent="0.25">
      <c r="B15" s="103"/>
      <c r="D15" s="103"/>
    </row>
    <row r="16" spans="2:4" x14ac:dyDescent="0.25">
      <c r="B16" s="98">
        <v>0</v>
      </c>
      <c r="D16" s="98">
        <v>0</v>
      </c>
    </row>
    <row r="17" spans="2:4" x14ac:dyDescent="0.25">
      <c r="B17" s="110"/>
      <c r="D17" s="110"/>
    </row>
    <row r="18" spans="2:4" x14ac:dyDescent="0.25">
      <c r="B18" s="98">
        <v>600</v>
      </c>
      <c r="D18" s="98">
        <v>600</v>
      </c>
    </row>
    <row r="19" spans="2:4" x14ac:dyDescent="0.25">
      <c r="B19" s="110"/>
      <c r="D19" s="110"/>
    </row>
    <row r="20" spans="2:4" x14ac:dyDescent="0.25">
      <c r="B20" s="101">
        <v>1100</v>
      </c>
      <c r="D20" s="101">
        <v>1100</v>
      </c>
    </row>
    <row r="21" spans="2:4" x14ac:dyDescent="0.25">
      <c r="B21" s="116"/>
      <c r="D21" s="116"/>
    </row>
    <row r="22" spans="2:4" x14ac:dyDescent="0.25">
      <c r="B22" s="117"/>
      <c r="D22" s="117"/>
    </row>
    <row r="23" spans="2:4" x14ac:dyDescent="0.25">
      <c r="B23" s="101">
        <v>800</v>
      </c>
      <c r="D23" s="101">
        <v>800</v>
      </c>
    </row>
    <row r="24" spans="2:4" x14ac:dyDescent="0.25">
      <c r="B24" s="103"/>
      <c r="D24" s="103"/>
    </row>
    <row r="25" spans="2:4" x14ac:dyDescent="0.25">
      <c r="B25" s="101">
        <v>0</v>
      </c>
      <c r="D25" s="101">
        <v>0</v>
      </c>
    </row>
    <row r="26" spans="2:4" x14ac:dyDescent="0.25">
      <c r="B26" s="116"/>
      <c r="D26" s="116">
        <f>C26</f>
        <v>0</v>
      </c>
    </row>
    <row r="27" spans="2:4" x14ac:dyDescent="0.25">
      <c r="B27" s="117"/>
      <c r="D27" s="117"/>
    </row>
    <row r="28" spans="2:4" x14ac:dyDescent="0.25">
      <c r="B28" s="101">
        <v>800</v>
      </c>
      <c r="D28" s="101">
        <v>800</v>
      </c>
    </row>
    <row r="29" spans="2:4" x14ac:dyDescent="0.25">
      <c r="B29" s="117"/>
      <c r="D29" s="117"/>
    </row>
    <row r="30" spans="2:4" x14ac:dyDescent="0.25">
      <c r="B30" s="101">
        <v>400</v>
      </c>
      <c r="D30" s="101">
        <v>400</v>
      </c>
    </row>
    <row r="31" spans="2:4" x14ac:dyDescent="0.25">
      <c r="B31" s="117"/>
      <c r="D31" s="117"/>
    </row>
    <row r="32" spans="2:4" x14ac:dyDescent="0.25">
      <c r="B32" s="101">
        <v>0</v>
      </c>
      <c r="D32" s="101">
        <v>0</v>
      </c>
    </row>
    <row r="33" spans="2:4" x14ac:dyDescent="0.25">
      <c r="B33" s="116"/>
      <c r="D33" s="116"/>
    </row>
    <row r="34" spans="2:4" x14ac:dyDescent="0.25">
      <c r="B34" s="117"/>
      <c r="D34" s="117">
        <f>C34</f>
        <v>0</v>
      </c>
    </row>
    <row r="35" spans="2:4" x14ac:dyDescent="0.25">
      <c r="B35" s="101">
        <v>600</v>
      </c>
      <c r="D35" s="101">
        <v>0</v>
      </c>
    </row>
    <row r="36" spans="2:4" x14ac:dyDescent="0.25">
      <c r="B36" s="117"/>
      <c r="D36" s="117">
        <f>C36</f>
        <v>0</v>
      </c>
    </row>
    <row r="37" spans="2:4" x14ac:dyDescent="0.25">
      <c r="B37" s="101">
        <v>800</v>
      </c>
      <c r="D37" s="101">
        <v>800</v>
      </c>
    </row>
    <row r="38" spans="2:4" x14ac:dyDescent="0.25">
      <c r="B38" s="117"/>
      <c r="D38" s="117">
        <f>C38</f>
        <v>0</v>
      </c>
    </row>
    <row r="39" spans="2:4" x14ac:dyDescent="0.25">
      <c r="B39" s="101">
        <v>0</v>
      </c>
      <c r="D39" s="101">
        <v>0</v>
      </c>
    </row>
    <row r="40" spans="2:4" x14ac:dyDescent="0.25">
      <c r="B40" s="117"/>
      <c r="D40" s="117">
        <f>C40</f>
        <v>0</v>
      </c>
    </row>
    <row r="41" spans="2:4" x14ac:dyDescent="0.25">
      <c r="B41" s="101">
        <v>0</v>
      </c>
      <c r="D41" s="101">
        <v>0</v>
      </c>
    </row>
    <row r="42" spans="2:4" x14ac:dyDescent="0.25">
      <c r="B42" s="116"/>
      <c r="D42" s="116">
        <f>C42</f>
        <v>0</v>
      </c>
    </row>
    <row r="43" spans="2:4" x14ac:dyDescent="0.25">
      <c r="B43" s="126"/>
      <c r="D43" s="126"/>
    </row>
    <row r="44" spans="2:4" x14ac:dyDescent="0.25">
      <c r="B44" s="101">
        <v>400</v>
      </c>
      <c r="D44" s="101">
        <v>400</v>
      </c>
    </row>
    <row r="45" spans="2:4" x14ac:dyDescent="0.25">
      <c r="B45" s="117"/>
      <c r="D45" s="117"/>
    </row>
    <row r="46" spans="2:4" x14ac:dyDescent="0.25">
      <c r="B46" s="101">
        <v>800</v>
      </c>
      <c r="D46" s="101">
        <v>800</v>
      </c>
    </row>
    <row r="47" spans="2:4" x14ac:dyDescent="0.25">
      <c r="B47" s="117"/>
      <c r="D47" s="117"/>
    </row>
    <row r="48" spans="2:4" x14ac:dyDescent="0.25">
      <c r="B48" s="98">
        <v>1300</v>
      </c>
      <c r="D48" s="98">
        <v>1300</v>
      </c>
    </row>
    <row r="49" spans="2:4" x14ac:dyDescent="0.25">
      <c r="B49" s="99"/>
      <c r="D49" s="99"/>
    </row>
    <row r="50" spans="2:4" x14ac:dyDescent="0.25">
      <c r="B50" s="99"/>
      <c r="D50" s="99">
        <f>C50</f>
        <v>0</v>
      </c>
    </row>
    <row r="51" spans="2:4" x14ac:dyDescent="0.25">
      <c r="B51" s="100"/>
      <c r="D51" s="100"/>
    </row>
    <row r="52" spans="2:4" x14ac:dyDescent="0.25">
      <c r="B52" s="101">
        <v>0</v>
      </c>
      <c r="D52" s="101">
        <v>0</v>
      </c>
    </row>
    <row r="53" spans="2:4" x14ac:dyDescent="0.25">
      <c r="B53" s="117"/>
      <c r="D53" s="117"/>
    </row>
    <row r="54" spans="2:4" x14ac:dyDescent="0.25">
      <c r="B54" s="101">
        <v>2530</v>
      </c>
      <c r="D54" s="101">
        <v>1100</v>
      </c>
    </row>
    <row r="55" spans="2:4" x14ac:dyDescent="0.25">
      <c r="B55" s="116"/>
      <c r="D55" s="116"/>
    </row>
    <row r="56" spans="2:4" x14ac:dyDescent="0.25">
      <c r="B56" s="117"/>
      <c r="D56" s="117">
        <f>C56</f>
        <v>0</v>
      </c>
    </row>
    <row r="57" spans="2:4" x14ac:dyDescent="0.25">
      <c r="B57" s="101">
        <v>2456</v>
      </c>
      <c r="D57" s="101">
        <v>1100</v>
      </c>
    </row>
    <row r="58" spans="2:4" x14ac:dyDescent="0.25">
      <c r="B58" s="116"/>
      <c r="D58" s="116"/>
    </row>
    <row r="59" spans="2:4" x14ac:dyDescent="0.25">
      <c r="B59" s="117"/>
      <c r="D59" s="117">
        <f>C59</f>
        <v>0</v>
      </c>
    </row>
    <row r="60" spans="2:4" x14ac:dyDescent="0.25">
      <c r="B60" s="75">
        <f>SUM(B2:B59)</f>
        <v>14386</v>
      </c>
      <c r="D60" s="75">
        <f>SUM(D2:D59)</f>
        <v>11000</v>
      </c>
    </row>
  </sheetData>
  <mergeCells count="44">
    <mergeCell ref="B57:B59"/>
    <mergeCell ref="D57:D59"/>
    <mergeCell ref="D52:D53"/>
    <mergeCell ref="D54:D56"/>
    <mergeCell ref="D37:D38"/>
    <mergeCell ref="D39:D40"/>
    <mergeCell ref="D41:D43"/>
    <mergeCell ref="D44:D45"/>
    <mergeCell ref="D46:D47"/>
    <mergeCell ref="D48:D51"/>
    <mergeCell ref="B46:B47"/>
    <mergeCell ref="D23:D24"/>
    <mergeCell ref="D25:D27"/>
    <mergeCell ref="D28:D29"/>
    <mergeCell ref="D30:D31"/>
    <mergeCell ref="D32:D34"/>
    <mergeCell ref="D35:D36"/>
    <mergeCell ref="B48:B51"/>
    <mergeCell ref="B52:B53"/>
    <mergeCell ref="B54:B56"/>
    <mergeCell ref="D2:D3"/>
    <mergeCell ref="D4:D5"/>
    <mergeCell ref="D6:D9"/>
    <mergeCell ref="D10:D15"/>
    <mergeCell ref="D16:D17"/>
    <mergeCell ref="D18:D19"/>
    <mergeCell ref="D20:D22"/>
    <mergeCell ref="B35:B36"/>
    <mergeCell ref="B37:B38"/>
    <mergeCell ref="B39:B40"/>
    <mergeCell ref="B41:B43"/>
    <mergeCell ref="B44:B45"/>
    <mergeCell ref="B32:B34"/>
    <mergeCell ref="B18:B19"/>
    <mergeCell ref="B2:B3"/>
    <mergeCell ref="B4:B5"/>
    <mergeCell ref="B6:B9"/>
    <mergeCell ref="B10:B15"/>
    <mergeCell ref="B16:B17"/>
    <mergeCell ref="B20:B22"/>
    <mergeCell ref="B23:B24"/>
    <mergeCell ref="B25:B27"/>
    <mergeCell ref="B28:B29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CAS</vt:lpstr>
      <vt:lpstr>Foglio1</vt:lpstr>
      <vt:lpstr>CAS!Area_stampa</vt:lpstr>
      <vt:lpstr>CAS!Titoli_stampa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Di Matteo</dc:creator>
  <cp:lastModifiedBy>OPERATORE CIE</cp:lastModifiedBy>
  <cp:lastPrinted>2021-03-01T10:54:45Z</cp:lastPrinted>
  <dcterms:created xsi:type="dcterms:W3CDTF">2016-09-23T08:29:02Z</dcterms:created>
  <dcterms:modified xsi:type="dcterms:W3CDTF">2021-08-02T06:56:26Z</dcterms:modified>
</cp:coreProperties>
</file>