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elina.deangelis\Desktop\ATTIVITA' CULTURALI\BONUS BIBLIOTECHE\"/>
    </mc:Choice>
  </mc:AlternateContent>
  <bookViews>
    <workbookView xWindow="-105" yWindow="-105" windowWidth="19425" windowHeight="10425"/>
  </bookViews>
  <sheets>
    <sheet name="SOMMATORIA" sheetId="6" r:id="rId1"/>
    <sheet name="NAVE CERVO" sheetId="1" r:id="rId2"/>
    <sheet name="GIUNTI EDITORE" sheetId="4" r:id="rId3"/>
    <sheet name="GIACONI EDITORE" sheetId="5" r:id="rId4"/>
    <sheet name="RINASCITA " sheetId="8" r:id="rId5"/>
  </sheets>
  <definedNames>
    <definedName name="_xlnm._FilterDatabase" localSheetId="2" hidden="1">'GIUNTI EDITORE'!$A$12:$G$85</definedName>
    <definedName name="_xlnm._FilterDatabase" localSheetId="1" hidden="1">'NAVE CERVO'!$A$1:$H$1</definedName>
    <definedName name="AAA" localSheetId="1">'NAVE CERVO'!$A$1:$H$46</definedName>
    <definedName name="preventivo" localSheetId="2">'GIUNTI EDITORE'!$A$1:$F$90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6" l="1"/>
  <c r="H48" i="1"/>
  <c r="F28" i="8"/>
  <c r="D10" i="6"/>
  <c r="D12" i="6" s="1"/>
  <c r="F87" i="4"/>
  <c r="F88" i="4" s="1"/>
  <c r="F89" i="4" s="1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87" i="4" l="1"/>
  <c r="F29" i="8"/>
  <c r="F30" i="8" s="1"/>
</calcChain>
</file>

<file path=xl/connections.xml><?xml version="1.0" encoding="utf-8"?>
<connections xmlns="http://schemas.openxmlformats.org/spreadsheetml/2006/main">
  <connection id="1" name="AAA" type="6" refreshedVersion="6" background="1" saveData="1">
    <textPr codePage="65001" sourceFile="/Users/imac21/Desktop/AAA.txt" decimal="," thousands=".">
      <textFields count="8">
        <textField/>
        <textField/>
        <textField/>
        <textField/>
        <textField/>
        <textField/>
        <textField/>
        <textField/>
      </textFields>
    </textPr>
  </connection>
  <connection id="2" name="Connessione" type="4" refreshedVersion="3" background="1" saveData="1">
    <webPr sourceData="1" parsePre="1" consecutive="1" xl2000="1" url="file:///C:/aRTiCle/Log/preventivo.htm"/>
  </connection>
</connections>
</file>

<file path=xl/sharedStrings.xml><?xml version="1.0" encoding="utf-8"?>
<sst xmlns="http://schemas.openxmlformats.org/spreadsheetml/2006/main" count="559" uniqueCount="356">
  <si>
    <t>CODICE LIBRO</t>
  </si>
  <si>
    <t>TITOLO</t>
  </si>
  <si>
    <t>AUTORE</t>
  </si>
  <si>
    <t>EDITORE</t>
  </si>
  <si>
    <t>SETTORE</t>
  </si>
  <si>
    <t>PREZZO</t>
  </si>
  <si>
    <t>SCONTO</t>
  </si>
  <si>
    <t>IMP_PER LIBRO</t>
  </si>
  <si>
    <t>MIO AMORE. EDIZ. A COLORI</t>
  </si>
  <si>
    <t>ALEMAGNA BEATRICE</t>
  </si>
  <si>
    <t>TOPIPITTORI</t>
  </si>
  <si>
    <t>TOMASO, CARO TOMASO</t>
  </si>
  <si>
    <t>ATLANTIDE (ROMA)</t>
  </si>
  <si>
    <t>9/10 ANNI</t>
  </si>
  <si>
    <t>TERRA, AMICA MIA. EDIZ. A COLORI</t>
  </si>
  <si>
    <t>MACLACHLAN PATRICIA</t>
  </si>
  <si>
    <t>GALLUCCI</t>
  </si>
  <si>
    <t>5/6 ANNI</t>
  </si>
  <si>
    <t>3/4 ANNI</t>
  </si>
  <si>
    <t>SEGRETO DELLA ROCCIA NERA. EDIZ. A COLORI (IL)</t>
  </si>
  <si>
    <t>TODD-STANTON JOE</t>
  </si>
  <si>
    <t>BABALIBRI</t>
  </si>
  <si>
    <t>PALOMINO. EDIZ. A COLORI</t>
  </si>
  <si>
    <t>MAUDET MATTHIEU; ESCOFFIER MICHAEL</t>
  </si>
  <si>
    <t>PICCOLA VOLPE ROSSA. EDIZ. A COLORI (LA)</t>
  </si>
  <si>
    <t>NAVA EMANUELA</t>
  </si>
  <si>
    <t>CARTHUSIA</t>
  </si>
  <si>
    <t>7/8 ANNI</t>
  </si>
  <si>
    <t>IO VADO! EDIZ. ILLUSTRATA</t>
  </si>
  <si>
    <t>MAUDET MATTHIEU</t>
  </si>
  <si>
    <t>NIGHTLIGHTS</t>
  </si>
  <si>
    <t>ALVAREZ LORENA</t>
  </si>
  <si>
    <t>BAO PUBLISHING</t>
  </si>
  <si>
    <t>ANNA E LA FAMOSA AVVENTURA NEL BOSCO STREGATO (RACCONTATA DA LEI STESSA)</t>
  </si>
  <si>
    <t>TORTOLINI LUCA</t>
  </si>
  <si>
    <t>PALLA ROSSA E PALLA BLU ROTOLANO ANCORA. EDIZ. A COLORI</t>
  </si>
  <si>
    <t>MAICOL &amp; MIRCO</t>
  </si>
  <si>
    <t>RIME DI FIABA E REALTA'</t>
  </si>
  <si>
    <t>TOGNOLINI BRUNO</t>
  </si>
  <si>
    <t>FAMIGLIA DE MOSTRIS ALI GIARDINI (LA)</t>
  </si>
  <si>
    <t>FALZAR</t>
  </si>
  <si>
    <t>FAMIGLIA DE MOSTRIS HA PAURA DEL BUIO (LA)</t>
  </si>
  <si>
    <t>MI PIACE SPIDERMAN... E ALLORA? EDIZ. ILLUSTRATA</t>
  </si>
  <si>
    <t>VEZZOLI GIORGIA; DI LAURO MASSIMILIANO</t>
  </si>
  <si>
    <t>SETTENOVE</t>
  </si>
  <si>
    <t>BABY TOP MODEL</t>
  </si>
  <si>
    <t>BEAUVAIS CLEMENTINE</t>
  </si>
  <si>
    <t>MOSTRO SUL PIGIAMA (IL)</t>
  </si>
  <si>
    <t>D'ANGELO CAROLINA; BONATTI MARCO</t>
  </si>
  <si>
    <t>IL CASTORO</t>
  </si>
  <si>
    <t>QUANDO AVEVO PAURA DEL BUIO. EDIZ. ILLUSTRATA</t>
  </si>
  <si>
    <t>ALLANCE' MIREILLE</t>
  </si>
  <si>
    <t>MIO! MIO! MIO! EDIZ. ILLUSTRATA</t>
  </si>
  <si>
    <t>VAN ZEVEREN MICHEL</t>
  </si>
  <si>
    <t>ANGELO NEL TASCHINO (UN)</t>
  </si>
  <si>
    <t>ALMOND DAVID</t>
  </si>
  <si>
    <t>SALANI</t>
  </si>
  <si>
    <t>LIBRO DI BULLERBY (IL)</t>
  </si>
  <si>
    <t>LINDGREN ASTRID</t>
  </si>
  <si>
    <t>ADRIANO SALANI</t>
  </si>
  <si>
    <t>MARINA</t>
  </si>
  <si>
    <t>ARMENI RITANNA; MANCINI ELEONORA</t>
  </si>
  <si>
    <t>PERRONE</t>
  </si>
  <si>
    <t>LIBERE E SOVRANE. LE DONNE CHE HANNO FATTO LA COSTITUZIONE</t>
  </si>
  <si>
    <t>COSSALI MICOL; MIRANDOLA GIULIA; ROSSI MARA; VOLANI NOVELLA; NANUT MICHELA</t>
  </si>
  <si>
    <t>ULTIMA MELA (L')</t>
  </si>
  <si>
    <t>GALLO SOFIA</t>
  </si>
  <si>
    <t>11/13 ANNI</t>
  </si>
  <si>
    <t>JOHN DELLA NOTTE</t>
  </si>
  <si>
    <t>PAULSEN GARY</t>
  </si>
  <si>
    <t>EQUILIBRI EDITRICE</t>
  </si>
  <si>
    <t>KATITZI</t>
  </si>
  <si>
    <t>TAIKON KATARINA</t>
  </si>
  <si>
    <t>IPERBOREA</t>
  </si>
  <si>
    <t>GIOVANE NAPOLEONE (IL)</t>
  </si>
  <si>
    <t>FERRERO ERNESTO</t>
  </si>
  <si>
    <t>MONDO DI LUCREZIA (IL). VOL. 1</t>
  </si>
  <si>
    <t>GOSCINNY ANNE</t>
  </si>
  <si>
    <t>GENTE NEL TEMPO</t>
  </si>
  <si>
    <t>BONTEMPELLI MASSIMO</t>
  </si>
  <si>
    <t>UTOPIA (MILANO)</t>
  </si>
  <si>
    <t>MOTEL LIFE</t>
  </si>
  <si>
    <t>VLAUTIN WILLY</t>
  </si>
  <si>
    <t>JIMENEZ2</t>
  </si>
  <si>
    <t>CRISI. COME RINASCONO LE NAZIONI</t>
  </si>
  <si>
    <t>DIAMOND JARED</t>
  </si>
  <si>
    <t>EINAUDI</t>
  </si>
  <si>
    <t>STORIA</t>
  </si>
  <si>
    <t>L.O.V.E.</t>
  </si>
  <si>
    <t>D'ARCANGELO GIANCARLO</t>
  </si>
  <si>
    <t>IL SAGGIATORE</t>
  </si>
  <si>
    <t>FANTASMA SUL TRONO (IL)</t>
  </si>
  <si>
    <t>ROMM JAMES S.</t>
  </si>
  <si>
    <t>KELLER</t>
  </si>
  <si>
    <t>COLIBRI' (IL)</t>
  </si>
  <si>
    <t>VERONESI SANDRO</t>
  </si>
  <si>
    <t>GRAUS EDITORE</t>
  </si>
  <si>
    <t>ENIGMA DELLA CAMERA 622 (L')</t>
  </si>
  <si>
    <t>DICKER JOEL</t>
  </si>
  <si>
    <t>FU SERA E FU MATTINA</t>
  </si>
  <si>
    <t>FOLLETT KEN</t>
  </si>
  <si>
    <t>MONDADORI</t>
  </si>
  <si>
    <t>MIA INQUIETA VANESSA</t>
  </si>
  <si>
    <t>RUSSELL KATE ELIZABETH</t>
  </si>
  <si>
    <t>STRADA DI CASA (LA)</t>
  </si>
  <si>
    <t>HARUF KENT</t>
  </si>
  <si>
    <t>NN EDITOR2</t>
  </si>
  <si>
    <t>CROCEVIA DI PUNTI MORTI. QUATTRO ANIME NEL POZZO</t>
  </si>
  <si>
    <t>GRILLI MATTEO</t>
  </si>
  <si>
    <t>EFFEQU</t>
  </si>
  <si>
    <t>LINEA DI SANGUE (LA)</t>
  </si>
  <si>
    <t>WARD JESMYN</t>
  </si>
  <si>
    <t>VITA, MORTE E MIRACOLI DI BONFIGLIO LIBORIO</t>
  </si>
  <si>
    <t>RAPINO REMO</t>
  </si>
  <si>
    <t>MINIMUM FAX</t>
  </si>
  <si>
    <t>PIANTA DEL MONDO (LA)</t>
  </si>
  <si>
    <t>MANCUSO STEFANO</t>
  </si>
  <si>
    <t>LATERZA</t>
  </si>
  <si>
    <t>SCIENZE DELLA TERRA</t>
  </si>
  <si>
    <t>NUOVA STAGIONE (LA)</t>
  </si>
  <si>
    <t>BALLESTRA SILVIA</t>
  </si>
  <si>
    <t>BOMPIANI</t>
  </si>
  <si>
    <t>TROPPO FREDDO PER SETTEMBRE</t>
  </si>
  <si>
    <t>DE GIOVANNI MAURIZIO</t>
  </si>
  <si>
    <t>SUPERSTITI DEL TELEMAQUE (I)</t>
  </si>
  <si>
    <t>SIMENON GEORGES</t>
  </si>
  <si>
    <t>ADELPHI</t>
  </si>
  <si>
    <t>NARRATIVA</t>
  </si>
  <si>
    <t>PARLA UNA DONNA: DIARIO FEMMINILE DI GUERRA</t>
  </si>
  <si>
    <t>SERAO MATILDE</t>
  </si>
  <si>
    <t>RINA</t>
  </si>
  <si>
    <t>TOTALE NETTO SCONTO</t>
  </si>
  <si>
    <t>VITTORIO ACCORNERO</t>
  </si>
  <si>
    <t>Prezzo</t>
  </si>
  <si>
    <t>NAVE CERVO</t>
  </si>
  <si>
    <t>TOTALE</t>
  </si>
  <si>
    <t>Libreria GIUNTI al Punto</t>
  </si>
  <si>
    <t>LIBRERIE GIUNTI SRL</t>
  </si>
  <si>
    <t>Tel.  0735762390  Fax  0735762390</t>
  </si>
  <si>
    <t>Sede Legale: Via G.B. Pirelli 30 – 20124 Milano C.F.-P.I. 07954120965 REA Milano 1993109</t>
  </si>
  <si>
    <t>Pec: libreriegiunti@pec.it</t>
  </si>
  <si>
    <t>Monte dei Paschi di Siena - Agenzia n.1 Firenze - IBAN: IT 68 M 01030 02801 000001681046</t>
  </si>
  <si>
    <t>Data:</t>
  </si>
  <si>
    <t>Ean</t>
  </si>
  <si>
    <t>Descrizione</t>
  </si>
  <si>
    <t>IVA</t>
  </si>
  <si>
    <t>Q.tà</t>
  </si>
  <si>
    <t>Tot.</t>
  </si>
  <si>
    <t>sconto 20%</t>
  </si>
  <si>
    <t xml:space="preserve"> UOMO (LC) - RIZZOLI (MONDADORI)</t>
  </si>
  <si>
    <t xml:space="preserve"> assolta</t>
  </si>
  <si>
    <t xml:space="preserve"> QUANTO PESA UNA BUGIA? - GIUNTI KIDS</t>
  </si>
  <si>
    <t xml:space="preserve"> COSA FACCIO SE MI ANNOIO? - GIUNTI KIDS</t>
  </si>
  <si>
    <t xml:space="preserve"> MI REGALATE UN CUCCIOLO? - GIUNTI KIDS</t>
  </si>
  <si>
    <t xml:space="preserve"> PERCHE' DEVO CHIEDERE SCUSA? - GIUNTI KIDS</t>
  </si>
  <si>
    <t xml:space="preserve"> CHI HA PAURA DEI BULLI? - GIUNTI KIDS</t>
  </si>
  <si>
    <t xml:space="preserve"> PERCHE' DEVI LAVORARE? - GIUNTI EDITORE</t>
  </si>
  <si>
    <t xml:space="preserve"> TEA. MI DAI IL TELEFONO? - GIUNTI EDITORE</t>
  </si>
  <si>
    <t xml:space="preserve"> A CHI PIACCIONO LE VERDURE? - GIUNTI KIDS</t>
  </si>
  <si>
    <t xml:space="preserve"> PERCHE' DEVO ASPETTARE? - GIUNTI KIDS</t>
  </si>
  <si>
    <t xml:space="preserve"> MA IO SONO BELLA? - GIUNTI KIDS</t>
  </si>
  <si>
    <t xml:space="preserve"> E TU DI CHE COLORE SEI? - GIUNTI KIDS</t>
  </si>
  <si>
    <t xml:space="preserve"> A CHI VOLETE PIU' BENE? - GIUNTI KIDS</t>
  </si>
  <si>
    <t xml:space="preserve"> PERCHE' IL BUIO E' COSI' NERO? - GIUNTI KIDS</t>
  </si>
  <si>
    <t xml:space="preserve"> E SE NON CI RIESCO? - GIUNTI KIDS</t>
  </si>
  <si>
    <t xml:space="preserve"> KAFKA SULLA SPIAGGIA (LD) - EINAUDI (MONDADORI)</t>
  </si>
  <si>
    <t xml:space="preserve"> M. IL FIGLIO DEL SECOLO - BOMPIANI GIUNTI</t>
  </si>
  <si>
    <t xml:space="preserve"> M. L'UOMO DELLA PROVVIDENZA - BOMPIANI GIUNTI</t>
  </si>
  <si>
    <t xml:space="preserve"> RE DEI RE (LC) - HARPERCOLLINS (MELI DEA)</t>
  </si>
  <si>
    <t xml:space="preserve"> GUERRA DEI COURTNEY (LD) - HARPERCOLLINS (MELI DEA)</t>
  </si>
  <si>
    <t xml:space="preserve"> FUOCO DELLA VENDETTA (LO) - HARPERCOLLINS (MELI DEA)</t>
  </si>
  <si>
    <t xml:space="preserve"> DESTINO DEL LEONE (LC) - HARPERCOLLINS (MELI DEA)</t>
  </si>
  <si>
    <t xml:space="preserve"> NON C'E' POSTO PER ME - GIUNTI EDITORE</t>
  </si>
  <si>
    <t xml:space="preserve"> NON LEGGERAI - GIUNTI EDITORE</t>
  </si>
  <si>
    <t xml:space="preserve"> RAGAZZO DI TELBANA (IL) - GIUNTI EDITORE</t>
  </si>
  <si>
    <t xml:space="preserve"> NIBELLI ZONTRO - GIUNTI EDITORE</t>
  </si>
  <si>
    <t xml:space="preserve"> STALIN E L'IMPERO SOVIETICO - GIUNTI EDITORE</t>
  </si>
  <si>
    <t xml:space="preserve"> RUDOLF HESS. L'ENIGMA - GIUNTI EDITORE</t>
  </si>
  <si>
    <t xml:space="preserve"> NORVEGIAN WOOD TOKYO BLUES (LD) - EINAUDI (MONDADORI)</t>
  </si>
  <si>
    <t xml:space="preserve"> AFTER DARK (LD) - EINAUDI (MONDADORI)</t>
  </si>
  <si>
    <t xml:space="preserve"> STRADA DI CASA (LD) - NN EDITORE (MELI)</t>
  </si>
  <si>
    <t xml:space="preserve"> GRANDE GUERRA (LA) - GIUNTI EDITORE</t>
  </si>
  <si>
    <t xml:space="preserve"> CON TUTTO IL BENE CHE POSSO - GIUNTI EDITORE</t>
  </si>
  <si>
    <t xml:space="preserve"> SECONDA GUERRA MONDIALE (LA) - GIUNTI EDITORE</t>
  </si>
  <si>
    <t xml:space="preserve"> SS. L'ORDINE NERO DEL REICH - GIUNTI EDITORE</t>
  </si>
  <si>
    <t xml:space="preserve"> MUSSOLINI E IL FASCISMO - GIUNTI EDITORE</t>
  </si>
  <si>
    <t xml:space="preserve"> RESISTENZA (LA) - GIUNTI EDITORE</t>
  </si>
  <si>
    <t xml:space="preserve"> HITLER E IL NAZISMO - GIUNTI EDITORE</t>
  </si>
  <si>
    <t xml:space="preserve"> ANTOLOGIA ILLUSTRATA DI FILOSOFIA - GIUNTI EDITORE</t>
  </si>
  <si>
    <t xml:space="preserve"> COSI' PARLO' ZARATHUSTRA. ED INTEGRALE - DEMETRA</t>
  </si>
  <si>
    <t xml:space="preserve"> AL DI LA' DEL BENE E DEL MALE - DEMETRA</t>
  </si>
  <si>
    <t xml:space="preserve"> CANDIDO O L'OTTIMISMO. TRATTATO TOLLERAN - DEMETRA</t>
  </si>
  <si>
    <t xml:space="preserve"> MOBY DICK (4) - ADELPHI (MELI PDE)</t>
  </si>
  <si>
    <t xml:space="preserve"> MANIFESTO DEL PARTITO COMUNISTA (IL) - DEMETRA</t>
  </si>
  <si>
    <t xml:space="preserve"> ELOGIO DELLA FOLLIA - DEMETRA</t>
  </si>
  <si>
    <t xml:space="preserve"> BARTLEBY LO SCRIVANO - BOMPIANI GIUNTI</t>
  </si>
  <si>
    <t xml:space="preserve"> ASSASSINIO COMMENDATORE 1/2 (LD) - EINAUDI (MONDADORI)</t>
  </si>
  <si>
    <t xml:space="preserve"> 1Q84 TRILOGIA (LB) - EINAUDI (MONDADORI)</t>
  </si>
  <si>
    <t xml:space="preserve"> NOSTRE ANIME DI NOTTE (LB) - NN EDITORE (MELI)</t>
  </si>
  <si>
    <t xml:space="preserve"> TRILOGIA PIANURA 1 BENEDIZIONE (LA) - NN EDITORE (MELI)</t>
  </si>
  <si>
    <t xml:space="preserve"> TRILOGIA PIANURA 2 CANTO (L) - NN EDITORE (MELI)</t>
  </si>
  <si>
    <t xml:space="preserve"> TRILOGIA PIANURA 3 CREPUSCOLO (LA) - NN EDITORE (MELI)</t>
  </si>
  <si>
    <t xml:space="preserve"> LETTERE DAL CARCERE(LA) - EINAUDI (MONDADORI)</t>
  </si>
  <si>
    <t xml:space="preserve"> STRANGE CASE OF DR. JEKYLL AND MR. HYDE - GIUNTI EDITORE</t>
  </si>
  <si>
    <t xml:space="preserve"> FRANKENSTEIN - GIUNTI EDITORE</t>
  </si>
  <si>
    <t xml:space="preserve"> MYSTERY TALES - GIUNTI EDITORE</t>
  </si>
  <si>
    <t xml:space="preserve"> ALICE'S ADVENTURES IN WONDERLAND - GIUNTI EDITORE</t>
  </si>
  <si>
    <t xml:space="preserve"> PRIDE AND PREJUDICE - GIUNTI EDITORE</t>
  </si>
  <si>
    <t xml:space="preserve"> PICTURE OF DORIAN GREY - GIUNTI EDITORE</t>
  </si>
  <si>
    <t xml:space="preserve"> MEMOIRS OF SHERLOCK HOLMES - GIUNTI EDITORE</t>
  </si>
  <si>
    <t xml:space="preserve"> TREASURE ISLAND - GIUNTI EDITORE</t>
  </si>
  <si>
    <t xml:space="preserve"> COLIBRI' (LO) - NAVE DI TESEO (MELI PDE)</t>
  </si>
  <si>
    <t xml:space="preserve"> THE HATE U GIVE - GIUNTI EDITORE</t>
  </si>
  <si>
    <t xml:space="preserve"> FIORE DI ROCCIA (LD) - LONGANESI (MELI PROLIBRO)</t>
  </si>
  <si>
    <t xml:space="preserve"> SVELARE IL GIAPPONE - GIUNTI EDITORE</t>
  </si>
  <si>
    <t xml:space="preserve"> FABBRICA CIOCCOLATO (LD) - SALANI (MELI PROLIBRO S)</t>
  </si>
  <si>
    <t xml:space="preserve"> JAMES E PESCA GIGANTE (LC) - SALANI (MELI PROLIBRO S)</t>
  </si>
  <si>
    <t xml:space="preserve"> ALADDIN CAPOLAVORI - WALT DISNEY GIUNTI</t>
  </si>
  <si>
    <t xml:space="preserve"> MULAN CAPOLAVORI SPECIAL I CAPOLAVORI - WALT DISNEY GIUNTI</t>
  </si>
  <si>
    <t xml:space="preserve"> FROZEN CAPOLAVORI SPECIAL I CAPOLAVORI - WALT DISNEY GIUNTI</t>
  </si>
  <si>
    <t xml:space="preserve"> OCEANIA I CAPOLAVORI NE - WALT DISNEY GIUNTI</t>
  </si>
  <si>
    <t xml:space="preserve"> INTERVISTA CON LA STORIA (LA) - RIZZOLI (MONDADORI)</t>
  </si>
  <si>
    <t xml:space="preserve"> LETTERA BAMBINO MAI NATO (LC) - RIZZOLI (MONDADORI)</t>
  </si>
  <si>
    <t>SCONTO 20%</t>
  </si>
  <si>
    <t>1) Il bosco delle lucciole di Barbara Cerquetti – 10 euro</t>
  </si>
  <si>
    <t>2) Il giardino delle farfalle di Barbara Cerquetti – 12 euro</t>
  </si>
  <si>
    <t>3) L'isola perduta di Barbara Cerquetti – 10 euro</t>
  </si>
  <si>
    <t>4) Il mio cuore di orso di Margherita Buresta – 10 euro</t>
  </si>
  <si>
    <t>5) Guarda chi si vede di Elena Belmontesi – 10 euro</t>
  </si>
  <si>
    <t>6) Guarda chi si rivede di Elena Belmontesi – 10 euro</t>
  </si>
  <si>
    <t>7) Il Tranello di Barbara Cerquetti e Andrea Capozucca – 10 euro</t>
  </si>
  <si>
    <t>8) Le scontafavole di Elena Belmontesi – 10 euro</t>
  </si>
  <si>
    <t>9) O magico di parole di Stella Sacchini – 10 euro</t>
  </si>
  <si>
    <t>10) Mitì – la leggenda della spiaggia delle due sorelle di Laura Gentili – 12 euro</t>
  </si>
  <si>
    <t>11) Il gatto con la coda rotta di Maurice Béraudy – 15 euro</t>
  </si>
  <si>
    <t>12) Jeffery in Fattoria di Jeffery Osoiwanlan – 10 euro</t>
  </si>
  <si>
    <t>13) Le Marche con i bambini di Silvia Alessandrini Calisti, Vissia Lucarelli e Lucia Paciaroni – 12</t>
  </si>
  <si>
    <t>euro</t>
  </si>
  <si>
    <t>14) Il quadro di Alessandra Montali – 10 euro</t>
  </si>
  <si>
    <t>15) Sani e liberi di Silvia Alessandrini Calisti – 10 euro</t>
  </si>
  <si>
    <t>16) Dentro una nevicata di Margherita Buresta e Stefano Ciocchetti – 10 euro</t>
  </si>
  <si>
    <t>17) Un salto nel folklore di Claudio Scocco e Monia Scocco – 15 euro</t>
  </si>
  <si>
    <t>18) L'aspirante astronauta di Luigi Finucci – 10 euro</t>
  </si>
  <si>
    <t>19) Il paese degli artigiani di Luigi Finucci – 10 euro</t>
  </si>
  <si>
    <t>20) Paleolibro di Margherita Buresta – 10 euro</t>
  </si>
  <si>
    <t>21) Piacere, provincialotto di Piero Massimo Macchini – 10 euro</t>
  </si>
  <si>
    <t>22) La gente mormorano di Piero Massimo Macchini – 10 euro</t>
  </si>
  <si>
    <t>23) Manifesto Radical Grezzo di Piero Massimo Macchini – 10 euro</t>
  </si>
  <si>
    <t>24) Ho scelto di scegliermi di Matteo Pirro – 15 euro</t>
  </si>
  <si>
    <t>25) Si parte con Erika – 59 + 1 esperienze e idee di viaggio di Erika Mariniello – 10 euro</t>
  </si>
  <si>
    <t>26) La copertina a scacchi di Elena Belmontesi – 10 euro</t>
  </si>
  <si>
    <t>27) L’anello di Alessandra Perugini – 12 euro</t>
  </si>
  <si>
    <t>28) In viaggio con Vincenzo di Luca Pisanelli – 10 euro</t>
  </si>
  <si>
    <t>29) Andrà tutto bene di Cristiana Mariani – 12 euro</t>
  </si>
  <si>
    <t>30) Salvo e gli abitanti del mare di Olga Annibale – 10 euro</t>
  </si>
  <si>
    <t>31) Ripe San Ginesio – 5 storie ir-reali di un borgo italiano di AA. VV. - 10 euro</t>
  </si>
  <si>
    <t>32) Colora Ancona di Benedetta Leonardi – 10 euro</t>
  </si>
  <si>
    <t>33) Colora Urbino di Benedetta Leonardi – 10 euro</t>
  </si>
  <si>
    <t>34) Colora Pesaro di Benedetta Leonardi – 10 euro</t>
  </si>
  <si>
    <t>35) Colora Macerata di Benedetta Leonardi – 10 euro</t>
  </si>
  <si>
    <t>36) Colora Fermo di Benedetta Leonardi – 10 euro</t>
  </si>
  <si>
    <t>37) Frolla – biografia di un sogno di Elisa Caporalini – 10 euro</t>
  </si>
  <si>
    <t>38) Nero Fondente di Chiara Emiliozzi – 10 euro</t>
  </si>
  <si>
    <t>39) Per ogni lacrima che scende esprimi un desiderio di Matteo Pirro – 10 euro</t>
  </si>
  <si>
    <t>40) Alla scoperta dell’antica Falerio di Francesca Pettinari e Giuseppina Poloni – 10 euro</t>
  </si>
  <si>
    <t>41) Il boccone – libro di ricette antiche e contadine di Nadia Acerbi – 10 euro</t>
  </si>
  <si>
    <t>42) L’Infinito di Paolo Figri – 10 euro</t>
  </si>
  <si>
    <t>43) Il sabato del villaggio di Paolo Figri – 10 euro</t>
  </si>
  <si>
    <t>44) Il Tripponario di Deborah Iannacci – 10 euro</t>
  </si>
  <si>
    <t>45) Il fiore all’occhiello di Alessandro Magagnini – 15 euro</t>
  </si>
  <si>
    <t>46) Dieci racconti di un uomo strano di Beatrice Salustri – 12 euro</t>
  </si>
  <si>
    <t>47) La casa davanti al molo di Maria Luisa Bongelli – 12 euro</t>
  </si>
  <si>
    <t>48) Racconti di Marche di Nadia Stacchiotti – 10 euro</t>
  </si>
  <si>
    <t>49) Tales of Le Marche di Nadia Stacchiotti – 10 euro</t>
  </si>
  <si>
    <t>50) Gaia di Photonica3 – 20 euro</t>
  </si>
  <si>
    <t>GIUNTI EDITORE</t>
  </si>
  <si>
    <t>GIACONI EDITORI</t>
  </si>
  <si>
    <t>CODICE</t>
  </si>
  <si>
    <t>COLLANA</t>
  </si>
  <si>
    <t>RIZZOLI</t>
  </si>
  <si>
    <t>OSCAR STORIA</t>
  </si>
  <si>
    <t>FILOSOFIA</t>
  </si>
  <si>
    <t>BEST BUR</t>
  </si>
  <si>
    <t>978881708423</t>
  </si>
  <si>
    <t>SAN PIETRO. SEGRETI E MERAVIGLIE IN UN RACCONTO LUNGO DUEMILA ANNI. EDIZ. ILLUST</t>
  </si>
  <si>
    <t>DI TUTTO DI PIU'</t>
  </si>
  <si>
    <t>ANGELA ALBERTO</t>
  </si>
  <si>
    <t>978880471400</t>
  </si>
  <si>
    <t>GUERRA DEI TRENT'ANNI. 1618-1648. IL CONFLITTO CHE HA CAMBIATO LA STORIA DELL'EU</t>
  </si>
  <si>
    <t>PANTLE CHRISTIAN</t>
  </si>
  <si>
    <t>978881704402</t>
  </si>
  <si>
    <t>STORIA D'ITALIA. VOL. 2: L' ITALIA DEI COMUNI. IL MEDIO EVO DAL 1000 AL 1250</t>
  </si>
  <si>
    <t>SAGGI</t>
  </si>
  <si>
    <t>MONTANELLI INDRO; GERVASO ROBERTO</t>
  </si>
  <si>
    <t>978881709913</t>
  </si>
  <si>
    <t>STORIA D'ITALIA. VOL. 1: L' ITALIA DEI SECOLI BUI. IL MEDIO EVO SINO AL MILLE</t>
  </si>
  <si>
    <t>978881710226</t>
  </si>
  <si>
    <t>TRE GIORNI DI POMPEI: 23-25 OTTOBRE 79 D. C. ORA PER ORA, LA PIU' GRANDE TRAGEDI</t>
  </si>
  <si>
    <t>STORIA ANTICA</t>
  </si>
  <si>
    <t>978880456013</t>
  </si>
  <si>
    <t>GIORNATA NELL'ANTICA ROMA. VITA QUOTIDIANA, SEGRETI E CURIOSITA' (UNA)</t>
  </si>
  <si>
    <t>INGRANDIMENTI</t>
  </si>
  <si>
    <t>978880466678</t>
  </si>
  <si>
    <t>IMPERO. VIAGGIO NELL'IMPERO DI ROMA SEGUENDO UNA MONETA</t>
  </si>
  <si>
    <t>OSCAR ABSOLUTE</t>
  </si>
  <si>
    <t>978880466668</t>
  </si>
  <si>
    <t>978880466705</t>
  </si>
  <si>
    <t>AMORE E SESSO NELL'ANTICA ROMA</t>
  </si>
  <si>
    <t>OSCAR BESTSELLERS</t>
  </si>
  <si>
    <t>978880467783</t>
  </si>
  <si>
    <t>VITA ROMANA. USI, COSTUMI, ISTITUZIONI, TRADIZIONI</t>
  </si>
  <si>
    <t>PAOLI UGO ENRICO</t>
  </si>
  <si>
    <t>978880472782</t>
  </si>
  <si>
    <t>GUERRA DEL PELOPONNESO. LA STORIA DEL PIU' GRANDE CONFLITTO DELLA GRECIA CLASSIC</t>
  </si>
  <si>
    <t>KAGAN DONALD</t>
  </si>
  <si>
    <t>978881710142</t>
  </si>
  <si>
    <t>STORIA D'ITALIA. L' ITALIA DEGLI ANNI DI PIOMBO (1965-1978)</t>
  </si>
  <si>
    <t>MONTANELLI INDRO; CERVI MARIO</t>
  </si>
  <si>
    <t>STORIA CONTEMPORANEA</t>
  </si>
  <si>
    <t>978880447330</t>
  </si>
  <si>
    <t>LIBRO NERO DEL COMUNISMO (IL)</t>
  </si>
  <si>
    <t>COURTOIS STEPHANE; WERTH NICOLAS; PANNE' JEAN-LOUIS; PACZKOWSKI ANDRZEJ; BARTOSE</t>
  </si>
  <si>
    <t>978880458839</t>
  </si>
  <si>
    <t>MONTAGNE RIBELLI. GUIDA AI LUOGHI DELLA RESISTENZA</t>
  </si>
  <si>
    <t>LUGO PAOLA</t>
  </si>
  <si>
    <t>978880473170</t>
  </si>
  <si>
    <t>TESTAMENTO DI UN ANTICOMUNISTA. DALLA RESISTENZA AL ¬´GOLPE BIANCO¬ª</t>
  </si>
  <si>
    <t>SOGNO EDGARDO; CAZZULLO ALDO</t>
  </si>
  <si>
    <t>978880467789</t>
  </si>
  <si>
    <t>STORIA MILITARE DELLA SECONDA GUERRA MONDIALE</t>
  </si>
  <si>
    <t>LIDDELL HART BASIL H.</t>
  </si>
  <si>
    <t>978880467794</t>
  </si>
  <si>
    <t>VOLONTEROSI CARNEFICI DI HITLER. I TEDESCHI COMUNI E L'OLOCAUSTO (I)</t>
  </si>
  <si>
    <t>GOLDHAGEN DANIEL JONAH</t>
  </si>
  <si>
    <t>978880467817</t>
  </si>
  <si>
    <t>STORIA DEGLI INDIANI D'AMERICA</t>
  </si>
  <si>
    <t>JACQUIN PHILIPPE</t>
  </si>
  <si>
    <t>978880467819</t>
  </si>
  <si>
    <t>BREVE STORIA DEL FASCISMO</t>
  </si>
  <si>
    <t>DE FELICE RENZO</t>
  </si>
  <si>
    <t>978881705754</t>
  </si>
  <si>
    <t>STORIA D'ITALIA. VOL. 20: L' ITALIA DEGLI ANNI DI FANGO (1978-1993)</t>
  </si>
  <si>
    <t>978880472496</t>
  </si>
  <si>
    <t>BISANZIO. SPLENDORE E DECADENZA DI UN IMPERO 330-1453</t>
  </si>
  <si>
    <t>NORWICH JOHN JULIUS</t>
  </si>
  <si>
    <t>STORIA MEDIEVALE</t>
  </si>
  <si>
    <t>978880467818</t>
  </si>
  <si>
    <t>CITTADINI. CRONACA DELLA RIVOLUZIONE FRANCESE</t>
  </si>
  <si>
    <t>SCHAMA SIMON</t>
  </si>
  <si>
    <t>STORIA MODERNA</t>
  </si>
  <si>
    <t>Sconto 10%</t>
  </si>
  <si>
    <t>RINASCITA</t>
  </si>
  <si>
    <t>Contributo assegnato</t>
  </si>
  <si>
    <t>https://librari.beniculturali.it/export/sites/dgbid/it/documenti/2020-Maggio-Agosto/ALLEGATO_elenco_beneficiari.pdf</t>
  </si>
  <si>
    <t>PREZZO SCONTATO</t>
  </si>
  <si>
    <t>NUMERO LIBRI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</si>
</sst>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1" fontId="1" fillId="2" borderId="0" xfId="0" applyNumberFormat="1" applyFont="1" applyFill="1"/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1" fontId="0" fillId="3" borderId="0" xfId="0" applyNumberFormat="1" applyFill="1"/>
    <xf numFmtId="0" fontId="1" fillId="3" borderId="0" xfId="0" applyFont="1" applyFill="1"/>
    <xf numFmtId="164" fontId="1" fillId="3" borderId="0" xfId="0" applyNumberFormat="1" applyFont="1" applyFill="1"/>
    <xf numFmtId="49" fontId="0" fillId="0" borderId="0" xfId="0" applyNumberFormat="1"/>
    <xf numFmtId="0" fontId="2" fillId="0" borderId="0" xfId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AA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reventivo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ibrari.beniculturali.it/export/sites/dgbid/it/documenti/2020-Maggio-Agosto/ALLEGATO_elenco_beneficiar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2"/>
  <sheetViews>
    <sheetView tabSelected="1" workbookViewId="0">
      <selection activeCell="E17" sqref="E17"/>
    </sheetView>
  </sheetViews>
  <sheetFormatPr defaultRowHeight="15.75" x14ac:dyDescent="0.25"/>
  <cols>
    <col min="3" max="3" width="18.625" bestFit="1" customWidth="1"/>
    <col min="4" max="4" width="19.125" customWidth="1"/>
    <col min="5" max="5" width="60.625" customWidth="1"/>
  </cols>
  <sheetData>
    <row r="2" spans="3:5" x14ac:dyDescent="0.25">
      <c r="C2" s="10" t="s">
        <v>353</v>
      </c>
    </row>
    <row r="4" spans="3:5" x14ac:dyDescent="0.25">
      <c r="C4" s="11"/>
      <c r="D4" s="11" t="s">
        <v>354</v>
      </c>
      <c r="E4" s="11" t="s">
        <v>355</v>
      </c>
    </row>
    <row r="5" spans="3:5" x14ac:dyDescent="0.25">
      <c r="C5" s="11" t="s">
        <v>134</v>
      </c>
      <c r="D5" s="12">
        <v>685.4</v>
      </c>
      <c r="E5" s="11">
        <v>45</v>
      </c>
    </row>
    <row r="6" spans="3:5" x14ac:dyDescent="0.25">
      <c r="C6" s="11" t="s">
        <v>275</v>
      </c>
      <c r="D6" s="12">
        <v>665.2</v>
      </c>
      <c r="E6" s="11">
        <v>73</v>
      </c>
    </row>
    <row r="7" spans="3:5" x14ac:dyDescent="0.25">
      <c r="C7" s="11" t="s">
        <v>276</v>
      </c>
      <c r="D7" s="12">
        <v>435.2</v>
      </c>
      <c r="E7" s="11">
        <v>50</v>
      </c>
    </row>
    <row r="8" spans="3:5" x14ac:dyDescent="0.25">
      <c r="C8" s="11" t="s">
        <v>351</v>
      </c>
      <c r="D8" s="12">
        <v>357.3</v>
      </c>
      <c r="E8" s="11">
        <v>22</v>
      </c>
    </row>
    <row r="9" spans="3:5" x14ac:dyDescent="0.25">
      <c r="C9" s="11"/>
      <c r="D9" s="11"/>
      <c r="E9" s="11"/>
    </row>
    <row r="10" spans="3:5" x14ac:dyDescent="0.25">
      <c r="C10" s="11" t="s">
        <v>135</v>
      </c>
      <c r="D10" s="13">
        <f>SUM(D5:D8)</f>
        <v>2143.1</v>
      </c>
      <c r="E10" s="13">
        <f>SUM(E5:E8)</f>
        <v>190</v>
      </c>
    </row>
    <row r="11" spans="3:5" x14ac:dyDescent="0.25">
      <c r="C11" s="11" t="s">
        <v>352</v>
      </c>
      <c r="D11" s="12">
        <v>2143.2600000000002</v>
      </c>
      <c r="E11" s="11"/>
    </row>
    <row r="12" spans="3:5" x14ac:dyDescent="0.25">
      <c r="C12" s="11"/>
      <c r="D12" s="11">
        <f>D10-D11</f>
        <v>-0.16000000000030923</v>
      </c>
      <c r="E12" s="11"/>
    </row>
  </sheetData>
  <hyperlinks>
    <hyperlink ref="C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C1" workbookViewId="0">
      <selection activeCell="B2" sqref="B2"/>
    </sheetView>
  </sheetViews>
  <sheetFormatPr defaultColWidth="10.625" defaultRowHeight="15.75" x14ac:dyDescent="0.25"/>
  <cols>
    <col min="1" max="1" width="17.625" style="3" customWidth="1"/>
    <col min="2" max="2" width="76" bestFit="1" customWidth="1"/>
    <col min="3" max="3" width="75.5" bestFit="1" customWidth="1"/>
    <col min="4" max="4" width="17.625" bestFit="1" customWidth="1"/>
    <col min="5" max="5" width="25" bestFit="1" customWidth="1"/>
    <col min="6" max="6" width="7.625" bestFit="1" customWidth="1"/>
    <col min="7" max="7" width="8.125" bestFit="1" customWidth="1"/>
    <col min="8" max="8" width="14" bestFit="1" customWidth="1"/>
  </cols>
  <sheetData>
    <row r="1" spans="1:8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>
        <v>978888362472</v>
      </c>
      <c r="B2" t="s">
        <v>19</v>
      </c>
      <c r="C2" t="s">
        <v>20</v>
      </c>
      <c r="D2" t="s">
        <v>21</v>
      </c>
      <c r="E2" t="s">
        <v>18</v>
      </c>
      <c r="F2">
        <v>12.5</v>
      </c>
      <c r="G2">
        <v>5</v>
      </c>
      <c r="H2">
        <v>11.88</v>
      </c>
    </row>
    <row r="3" spans="1:8" x14ac:dyDescent="0.25">
      <c r="A3" s="3">
        <v>978888362481</v>
      </c>
      <c r="B3" t="s">
        <v>22</v>
      </c>
      <c r="C3" t="s">
        <v>23</v>
      </c>
      <c r="D3" t="s">
        <v>21</v>
      </c>
      <c r="E3" t="s">
        <v>18</v>
      </c>
      <c r="F3">
        <v>12.5</v>
      </c>
      <c r="G3">
        <v>5</v>
      </c>
      <c r="H3">
        <v>16.059999999999999</v>
      </c>
    </row>
    <row r="4" spans="1:8" x14ac:dyDescent="0.25">
      <c r="A4" s="3">
        <v>978888362338</v>
      </c>
      <c r="B4" t="s">
        <v>28</v>
      </c>
      <c r="C4" t="s">
        <v>29</v>
      </c>
      <c r="D4" t="s">
        <v>21</v>
      </c>
      <c r="E4" t="s">
        <v>18</v>
      </c>
      <c r="F4">
        <v>11.5</v>
      </c>
      <c r="G4">
        <v>5</v>
      </c>
      <c r="H4">
        <v>10.93</v>
      </c>
    </row>
    <row r="5" spans="1:8" x14ac:dyDescent="0.25">
      <c r="A5" s="3">
        <v>978883273219</v>
      </c>
      <c r="B5" t="s">
        <v>35</v>
      </c>
      <c r="C5" t="s">
        <v>36</v>
      </c>
      <c r="D5" t="s">
        <v>32</v>
      </c>
      <c r="E5" t="s">
        <v>18</v>
      </c>
      <c r="F5">
        <v>16</v>
      </c>
      <c r="G5">
        <v>5</v>
      </c>
      <c r="H5">
        <v>10.93</v>
      </c>
    </row>
    <row r="6" spans="1:8" x14ac:dyDescent="0.25">
      <c r="A6" s="3">
        <v>978889086056</v>
      </c>
      <c r="B6" t="s">
        <v>42</v>
      </c>
      <c r="C6" t="s">
        <v>43</v>
      </c>
      <c r="D6" t="s">
        <v>44</v>
      </c>
      <c r="E6" t="s">
        <v>18</v>
      </c>
      <c r="F6">
        <v>12</v>
      </c>
      <c r="G6">
        <v>5</v>
      </c>
      <c r="H6">
        <v>15.2</v>
      </c>
    </row>
    <row r="7" spans="1:8" x14ac:dyDescent="0.25">
      <c r="A7" s="3">
        <v>978888362269</v>
      </c>
      <c r="B7" t="s">
        <v>50</v>
      </c>
      <c r="C7" t="s">
        <v>51</v>
      </c>
      <c r="D7" t="s">
        <v>21</v>
      </c>
      <c r="E7" t="s">
        <v>18</v>
      </c>
      <c r="F7">
        <v>5.8</v>
      </c>
      <c r="G7">
        <v>5</v>
      </c>
      <c r="H7">
        <v>15.2</v>
      </c>
    </row>
    <row r="8" spans="1:8" x14ac:dyDescent="0.25">
      <c r="A8" s="3">
        <v>978888362353</v>
      </c>
      <c r="B8" t="s">
        <v>52</v>
      </c>
      <c r="C8" t="s">
        <v>53</v>
      </c>
      <c r="D8" t="s">
        <v>21</v>
      </c>
      <c r="E8" t="s">
        <v>18</v>
      </c>
      <c r="F8">
        <v>5.8</v>
      </c>
      <c r="G8">
        <v>5</v>
      </c>
      <c r="H8">
        <v>15.2</v>
      </c>
    </row>
    <row r="9" spans="1:8" x14ac:dyDescent="0.25">
      <c r="A9" s="3">
        <v>978889348862</v>
      </c>
      <c r="B9" t="s">
        <v>14</v>
      </c>
      <c r="C9" t="s">
        <v>15</v>
      </c>
      <c r="D9" t="s">
        <v>16</v>
      </c>
      <c r="E9" t="s">
        <v>17</v>
      </c>
      <c r="F9">
        <v>14.9</v>
      </c>
      <c r="G9">
        <v>5</v>
      </c>
      <c r="H9">
        <v>8.4600000000000009</v>
      </c>
    </row>
    <row r="10" spans="1:8" x14ac:dyDescent="0.25">
      <c r="A10" s="3">
        <v>978883273252</v>
      </c>
      <c r="B10" t="s">
        <v>30</v>
      </c>
      <c r="C10" t="s">
        <v>31</v>
      </c>
      <c r="D10" t="s">
        <v>32</v>
      </c>
      <c r="E10" t="s">
        <v>17</v>
      </c>
      <c r="F10">
        <v>16</v>
      </c>
      <c r="G10">
        <v>5</v>
      </c>
      <c r="H10">
        <v>5.61</v>
      </c>
    </row>
    <row r="11" spans="1:8" x14ac:dyDescent="0.25">
      <c r="A11" s="3">
        <v>978883273246</v>
      </c>
      <c r="B11" t="s">
        <v>33</v>
      </c>
      <c r="C11" t="s">
        <v>34</v>
      </c>
      <c r="D11" t="s">
        <v>32</v>
      </c>
      <c r="E11" t="s">
        <v>17</v>
      </c>
      <c r="F11">
        <v>16</v>
      </c>
      <c r="G11">
        <v>5</v>
      </c>
      <c r="H11">
        <v>5.61</v>
      </c>
    </row>
    <row r="12" spans="1:8" x14ac:dyDescent="0.25">
      <c r="A12" s="3">
        <v>978889348816</v>
      </c>
      <c r="B12" t="s">
        <v>37</v>
      </c>
      <c r="C12" t="s">
        <v>38</v>
      </c>
      <c r="D12" t="s">
        <v>16</v>
      </c>
      <c r="E12" t="s">
        <v>17</v>
      </c>
      <c r="F12">
        <v>8.9</v>
      </c>
      <c r="G12">
        <v>5</v>
      </c>
      <c r="H12">
        <v>8.08</v>
      </c>
    </row>
    <row r="13" spans="1:8" x14ac:dyDescent="0.25">
      <c r="A13" s="3">
        <v>978883370056</v>
      </c>
      <c r="B13" t="s">
        <v>8</v>
      </c>
      <c r="C13" t="s">
        <v>9</v>
      </c>
      <c r="D13" t="s">
        <v>10</v>
      </c>
      <c r="E13" t="s">
        <v>17</v>
      </c>
      <c r="F13">
        <v>18</v>
      </c>
      <c r="G13">
        <v>5</v>
      </c>
      <c r="H13">
        <v>11.4</v>
      </c>
    </row>
    <row r="14" spans="1:8" x14ac:dyDescent="0.25">
      <c r="A14" s="3">
        <v>978886945109</v>
      </c>
      <c r="B14" t="s">
        <v>24</v>
      </c>
      <c r="C14" t="s">
        <v>25</v>
      </c>
      <c r="D14" t="s">
        <v>26</v>
      </c>
      <c r="E14" t="s">
        <v>27</v>
      </c>
      <c r="F14">
        <v>16.899999999999999</v>
      </c>
      <c r="G14">
        <v>5</v>
      </c>
      <c r="H14">
        <v>13.3</v>
      </c>
    </row>
    <row r="15" spans="1:8" x14ac:dyDescent="0.25">
      <c r="A15" s="3">
        <v>978887091233</v>
      </c>
      <c r="B15" t="s">
        <v>71</v>
      </c>
      <c r="C15" t="s">
        <v>72</v>
      </c>
      <c r="D15" t="s">
        <v>73</v>
      </c>
      <c r="E15" t="s">
        <v>27</v>
      </c>
      <c r="F15">
        <v>13.5</v>
      </c>
      <c r="G15">
        <v>5</v>
      </c>
      <c r="H15">
        <v>5.51</v>
      </c>
    </row>
    <row r="16" spans="1:8" x14ac:dyDescent="0.25">
      <c r="A16" s="3">
        <v>978883624012</v>
      </c>
      <c r="B16" t="s">
        <v>39</v>
      </c>
      <c r="C16" t="s">
        <v>40</v>
      </c>
      <c r="D16" t="s">
        <v>16</v>
      </c>
      <c r="E16" t="s">
        <v>27</v>
      </c>
      <c r="F16">
        <v>5.9</v>
      </c>
      <c r="G16">
        <v>5</v>
      </c>
      <c r="H16">
        <v>5.51</v>
      </c>
    </row>
    <row r="17" spans="1:8" ht="15" customHeight="1" x14ac:dyDescent="0.25">
      <c r="A17" s="3">
        <v>978883624011</v>
      </c>
      <c r="B17" t="s">
        <v>41</v>
      </c>
      <c r="C17" t="s">
        <v>40</v>
      </c>
      <c r="D17" t="s">
        <v>16</v>
      </c>
      <c r="E17" t="s">
        <v>27</v>
      </c>
      <c r="F17">
        <v>5.9</v>
      </c>
      <c r="G17">
        <v>5</v>
      </c>
      <c r="H17">
        <v>14.16</v>
      </c>
    </row>
    <row r="18" spans="1:8" x14ac:dyDescent="0.25">
      <c r="A18" s="3">
        <v>978886966660</v>
      </c>
      <c r="B18" t="s">
        <v>47</v>
      </c>
      <c r="C18" t="s">
        <v>48</v>
      </c>
      <c r="D18" t="s">
        <v>49</v>
      </c>
      <c r="E18" t="s">
        <v>27</v>
      </c>
      <c r="F18">
        <v>6.9</v>
      </c>
      <c r="G18">
        <v>5</v>
      </c>
      <c r="H18">
        <v>14.16</v>
      </c>
    </row>
    <row r="19" spans="1:8" x14ac:dyDescent="0.25">
      <c r="A19" s="3">
        <v>978889959119</v>
      </c>
      <c r="B19" t="s">
        <v>11</v>
      </c>
      <c r="C19" t="s">
        <v>132</v>
      </c>
      <c r="D19" t="s">
        <v>12</v>
      </c>
      <c r="E19" t="s">
        <v>13</v>
      </c>
      <c r="F19">
        <v>35</v>
      </c>
      <c r="G19">
        <v>5</v>
      </c>
      <c r="H19">
        <v>11.4</v>
      </c>
    </row>
    <row r="20" spans="1:8" x14ac:dyDescent="0.25">
      <c r="A20" s="3">
        <v>978889894712</v>
      </c>
      <c r="B20" t="s">
        <v>45</v>
      </c>
      <c r="C20" t="s">
        <v>46</v>
      </c>
      <c r="D20" t="s">
        <v>44</v>
      </c>
      <c r="E20" t="s">
        <v>13</v>
      </c>
      <c r="F20">
        <v>14</v>
      </c>
      <c r="G20">
        <v>5</v>
      </c>
      <c r="H20">
        <v>16.149999999999999</v>
      </c>
    </row>
    <row r="21" spans="1:8" x14ac:dyDescent="0.25">
      <c r="A21" s="3">
        <v>978889381351</v>
      </c>
      <c r="B21" t="s">
        <v>54</v>
      </c>
      <c r="C21" t="s">
        <v>55</v>
      </c>
      <c r="D21" t="s">
        <v>56</v>
      </c>
      <c r="E21" t="s">
        <v>13</v>
      </c>
      <c r="F21">
        <v>14.9</v>
      </c>
      <c r="G21">
        <v>5</v>
      </c>
      <c r="H21">
        <v>14.25</v>
      </c>
    </row>
    <row r="22" spans="1:8" x14ac:dyDescent="0.25">
      <c r="A22" s="3">
        <v>978886004479</v>
      </c>
      <c r="B22" t="s">
        <v>60</v>
      </c>
      <c r="C22" t="s">
        <v>61</v>
      </c>
      <c r="D22" t="s">
        <v>62</v>
      </c>
      <c r="E22" t="s">
        <v>13</v>
      </c>
      <c r="F22">
        <v>12</v>
      </c>
      <c r="G22">
        <v>5</v>
      </c>
      <c r="H22">
        <v>12.35</v>
      </c>
    </row>
    <row r="23" spans="1:8" x14ac:dyDescent="0.25">
      <c r="A23" s="3">
        <v>978889894726</v>
      </c>
      <c r="B23" t="s">
        <v>63</v>
      </c>
      <c r="C23" t="s">
        <v>64</v>
      </c>
      <c r="D23" t="s">
        <v>44</v>
      </c>
      <c r="E23" t="s">
        <v>13</v>
      </c>
      <c r="F23">
        <v>17</v>
      </c>
      <c r="G23">
        <v>5</v>
      </c>
      <c r="H23">
        <v>12.83</v>
      </c>
    </row>
    <row r="24" spans="1:8" x14ac:dyDescent="0.25">
      <c r="A24" s="3">
        <v>978889894746</v>
      </c>
      <c r="B24" t="s">
        <v>65</v>
      </c>
      <c r="C24" t="s">
        <v>66</v>
      </c>
      <c r="D24" t="s">
        <v>44</v>
      </c>
      <c r="E24" t="s">
        <v>67</v>
      </c>
      <c r="F24">
        <v>15</v>
      </c>
      <c r="G24">
        <v>5</v>
      </c>
      <c r="H24">
        <v>17.100000000000001</v>
      </c>
    </row>
    <row r="25" spans="1:8" x14ac:dyDescent="0.25">
      <c r="A25" s="3">
        <v>978889058087</v>
      </c>
      <c r="B25" t="s">
        <v>68</v>
      </c>
      <c r="C25" t="s">
        <v>69</v>
      </c>
      <c r="D25" t="s">
        <v>70</v>
      </c>
      <c r="E25" t="s">
        <v>67</v>
      </c>
      <c r="F25">
        <v>13</v>
      </c>
      <c r="G25">
        <v>5</v>
      </c>
      <c r="H25">
        <v>33.25</v>
      </c>
    </row>
    <row r="26" spans="1:8" ht="15" customHeight="1" x14ac:dyDescent="0.25">
      <c r="A26" s="3">
        <v>978889381149</v>
      </c>
      <c r="B26" t="s">
        <v>57</v>
      </c>
      <c r="C26" t="s">
        <v>58</v>
      </c>
      <c r="D26" t="s">
        <v>59</v>
      </c>
      <c r="E26" t="s">
        <v>67</v>
      </c>
      <c r="F26">
        <v>14.9</v>
      </c>
      <c r="G26">
        <v>5</v>
      </c>
      <c r="H26">
        <v>16.149999999999999</v>
      </c>
    </row>
    <row r="27" spans="1:8" x14ac:dyDescent="0.25">
      <c r="A27" s="3">
        <v>978889348945</v>
      </c>
      <c r="B27" t="s">
        <v>74</v>
      </c>
      <c r="C27" t="s">
        <v>75</v>
      </c>
      <c r="D27" t="s">
        <v>16</v>
      </c>
      <c r="E27" t="s">
        <v>67</v>
      </c>
      <c r="F27">
        <v>11.5</v>
      </c>
      <c r="G27">
        <v>5</v>
      </c>
      <c r="H27">
        <v>14.16</v>
      </c>
    </row>
    <row r="28" spans="1:8" x14ac:dyDescent="0.25">
      <c r="A28" s="3">
        <v>978883624062</v>
      </c>
      <c r="B28" t="s">
        <v>76</v>
      </c>
      <c r="C28" t="s">
        <v>77</v>
      </c>
      <c r="D28" t="s">
        <v>16</v>
      </c>
      <c r="E28" t="s">
        <v>67</v>
      </c>
      <c r="F28">
        <v>12.5</v>
      </c>
      <c r="G28">
        <v>5</v>
      </c>
      <c r="H28">
        <v>14.25</v>
      </c>
    </row>
    <row r="29" spans="1:8" x14ac:dyDescent="0.25">
      <c r="A29" s="3">
        <v>978883203619</v>
      </c>
      <c r="B29" t="s">
        <v>81</v>
      </c>
      <c r="C29" t="s">
        <v>82</v>
      </c>
      <c r="D29" t="s">
        <v>83</v>
      </c>
      <c r="E29" t="s">
        <v>127</v>
      </c>
      <c r="F29">
        <v>18</v>
      </c>
      <c r="G29">
        <v>5</v>
      </c>
      <c r="H29">
        <v>11.88</v>
      </c>
    </row>
    <row r="30" spans="1:8" x14ac:dyDescent="0.25">
      <c r="A30" s="3">
        <v>978884282692</v>
      </c>
      <c r="B30" t="s">
        <v>88</v>
      </c>
      <c r="C30" t="s">
        <v>89</v>
      </c>
      <c r="D30" t="s">
        <v>90</v>
      </c>
      <c r="E30" t="s">
        <v>127</v>
      </c>
      <c r="F30">
        <v>27</v>
      </c>
      <c r="G30">
        <v>5</v>
      </c>
      <c r="H30">
        <v>15.2</v>
      </c>
    </row>
    <row r="31" spans="1:8" x14ac:dyDescent="0.25">
      <c r="A31" s="3">
        <v>978883460047</v>
      </c>
      <c r="B31" t="s">
        <v>94</v>
      </c>
      <c r="C31" t="s">
        <v>95</v>
      </c>
      <c r="D31" t="s">
        <v>96</v>
      </c>
      <c r="E31" t="s">
        <v>127</v>
      </c>
      <c r="F31">
        <v>20</v>
      </c>
      <c r="G31">
        <v>5</v>
      </c>
      <c r="H31">
        <v>17.100000000000001</v>
      </c>
    </row>
    <row r="32" spans="1:8" x14ac:dyDescent="0.25">
      <c r="A32" s="3">
        <v>978880472212</v>
      </c>
      <c r="B32" t="s">
        <v>99</v>
      </c>
      <c r="C32" t="s">
        <v>100</v>
      </c>
      <c r="D32" t="s">
        <v>101</v>
      </c>
      <c r="E32" t="s">
        <v>127</v>
      </c>
      <c r="F32">
        <v>27</v>
      </c>
      <c r="G32">
        <v>5</v>
      </c>
      <c r="H32">
        <v>28.5</v>
      </c>
    </row>
    <row r="33" spans="1:8" x14ac:dyDescent="0.25">
      <c r="A33" s="3">
        <v>978880473142</v>
      </c>
      <c r="B33" t="s">
        <v>102</v>
      </c>
      <c r="C33" t="s">
        <v>103</v>
      </c>
      <c r="D33" t="s">
        <v>101</v>
      </c>
      <c r="E33" t="s">
        <v>127</v>
      </c>
      <c r="F33">
        <v>20</v>
      </c>
      <c r="G33">
        <v>5</v>
      </c>
      <c r="H33">
        <v>25.65</v>
      </c>
    </row>
    <row r="34" spans="1:8" x14ac:dyDescent="0.25">
      <c r="A34" s="3">
        <v>978889493861</v>
      </c>
      <c r="B34" t="s">
        <v>104</v>
      </c>
      <c r="C34" t="s">
        <v>105</v>
      </c>
      <c r="D34" t="s">
        <v>106</v>
      </c>
      <c r="E34" t="s">
        <v>127</v>
      </c>
      <c r="F34">
        <v>18</v>
      </c>
      <c r="G34">
        <v>5</v>
      </c>
      <c r="H34">
        <v>20.9</v>
      </c>
    </row>
    <row r="35" spans="1:8" x14ac:dyDescent="0.25">
      <c r="A35" s="3">
        <v>978889883770</v>
      </c>
      <c r="B35" t="s">
        <v>107</v>
      </c>
      <c r="C35" t="s">
        <v>108</v>
      </c>
      <c r="D35" t="s">
        <v>109</v>
      </c>
      <c r="E35" t="s">
        <v>127</v>
      </c>
      <c r="F35">
        <v>15</v>
      </c>
      <c r="G35">
        <v>5</v>
      </c>
      <c r="H35">
        <v>19</v>
      </c>
    </row>
    <row r="36" spans="1:8" x14ac:dyDescent="0.25">
      <c r="A36" s="3">
        <v>978889493868</v>
      </c>
      <c r="B36" t="s">
        <v>110</v>
      </c>
      <c r="C36" t="s">
        <v>111</v>
      </c>
      <c r="D36" t="s">
        <v>106</v>
      </c>
      <c r="E36" t="s">
        <v>127</v>
      </c>
      <c r="F36">
        <v>19</v>
      </c>
      <c r="G36">
        <v>5</v>
      </c>
      <c r="H36">
        <v>20.9</v>
      </c>
    </row>
    <row r="37" spans="1:8" x14ac:dyDescent="0.25">
      <c r="A37" s="3">
        <v>978883389087</v>
      </c>
      <c r="B37" t="s">
        <v>112</v>
      </c>
      <c r="C37" t="s">
        <v>113</v>
      </c>
      <c r="D37" t="s">
        <v>114</v>
      </c>
      <c r="E37" t="s">
        <v>127</v>
      </c>
      <c r="F37">
        <v>17</v>
      </c>
      <c r="G37">
        <v>5</v>
      </c>
      <c r="H37">
        <v>25.65</v>
      </c>
    </row>
    <row r="38" spans="1:8" x14ac:dyDescent="0.25">
      <c r="A38" s="3">
        <v>978884529905</v>
      </c>
      <c r="B38" t="s">
        <v>119</v>
      </c>
      <c r="C38" t="s">
        <v>120</v>
      </c>
      <c r="D38" t="s">
        <v>121</v>
      </c>
      <c r="E38" t="s">
        <v>127</v>
      </c>
      <c r="F38">
        <v>17</v>
      </c>
      <c r="G38">
        <v>5</v>
      </c>
      <c r="H38">
        <v>19</v>
      </c>
    </row>
    <row r="39" spans="1:8" x14ac:dyDescent="0.25">
      <c r="A39" s="3">
        <v>978883460224</v>
      </c>
      <c r="B39" t="s">
        <v>97</v>
      </c>
      <c r="C39" t="s">
        <v>98</v>
      </c>
      <c r="D39" t="s">
        <v>96</v>
      </c>
      <c r="E39" t="s">
        <v>127</v>
      </c>
      <c r="F39">
        <v>22</v>
      </c>
      <c r="G39">
        <v>5</v>
      </c>
      <c r="H39">
        <v>17.100000000000001</v>
      </c>
    </row>
    <row r="40" spans="1:8" x14ac:dyDescent="0.25">
      <c r="A40" s="3">
        <v>978884593488</v>
      </c>
      <c r="B40" t="s">
        <v>124</v>
      </c>
      <c r="C40" t="s">
        <v>125</v>
      </c>
      <c r="D40" t="s">
        <v>126</v>
      </c>
      <c r="E40" t="s">
        <v>127</v>
      </c>
      <c r="F40">
        <v>18</v>
      </c>
      <c r="G40">
        <v>5</v>
      </c>
      <c r="H40">
        <v>14.25</v>
      </c>
    </row>
    <row r="41" spans="1:8" x14ac:dyDescent="0.25">
      <c r="A41" s="3">
        <v>978889431817</v>
      </c>
      <c r="B41" t="s">
        <v>128</v>
      </c>
      <c r="C41" t="s">
        <v>129</v>
      </c>
      <c r="D41" t="s">
        <v>130</v>
      </c>
      <c r="E41" t="s">
        <v>127</v>
      </c>
      <c r="F41">
        <v>16</v>
      </c>
      <c r="G41">
        <v>5</v>
      </c>
      <c r="H41">
        <v>18.05</v>
      </c>
    </row>
    <row r="42" spans="1:8" x14ac:dyDescent="0.25">
      <c r="A42" s="3">
        <v>979128008400</v>
      </c>
      <c r="B42" t="s">
        <v>78</v>
      </c>
      <c r="C42" t="s">
        <v>79</v>
      </c>
      <c r="D42" t="s">
        <v>80</v>
      </c>
      <c r="E42" t="s">
        <v>127</v>
      </c>
      <c r="F42">
        <v>16</v>
      </c>
      <c r="G42">
        <v>5</v>
      </c>
      <c r="H42">
        <v>16.149999999999999</v>
      </c>
    </row>
    <row r="43" spans="1:8" x14ac:dyDescent="0.25">
      <c r="A43" s="3">
        <v>978880624633</v>
      </c>
      <c r="B43" t="s">
        <v>122</v>
      </c>
      <c r="C43" t="s">
        <v>123</v>
      </c>
      <c r="D43" t="s">
        <v>86</v>
      </c>
      <c r="E43" t="s">
        <v>127</v>
      </c>
      <c r="F43">
        <v>18.5</v>
      </c>
      <c r="G43">
        <v>5</v>
      </c>
      <c r="H43">
        <v>17.100000000000001</v>
      </c>
    </row>
    <row r="44" spans="1:8" x14ac:dyDescent="0.25">
      <c r="A44" s="3">
        <v>978885814068</v>
      </c>
      <c r="B44" t="s">
        <v>115</v>
      </c>
      <c r="C44" t="s">
        <v>116</v>
      </c>
      <c r="D44" t="s">
        <v>117</v>
      </c>
      <c r="E44" t="s">
        <v>118</v>
      </c>
      <c r="F44">
        <v>18</v>
      </c>
      <c r="G44">
        <v>5</v>
      </c>
      <c r="H44">
        <v>17.579999999999998</v>
      </c>
    </row>
    <row r="45" spans="1:8" x14ac:dyDescent="0.25">
      <c r="A45" s="3">
        <v>978880622172</v>
      </c>
      <c r="B45" t="s">
        <v>84</v>
      </c>
      <c r="C45" t="s">
        <v>85</v>
      </c>
      <c r="D45" t="s">
        <v>86</v>
      </c>
      <c r="E45" t="s">
        <v>87</v>
      </c>
      <c r="F45">
        <v>30</v>
      </c>
      <c r="G45">
        <v>5</v>
      </c>
      <c r="H45">
        <v>17.100000000000001</v>
      </c>
    </row>
    <row r="46" spans="1:8" x14ac:dyDescent="0.25">
      <c r="A46" s="3">
        <v>978889991135</v>
      </c>
      <c r="B46" t="s">
        <v>91</v>
      </c>
      <c r="C46" t="s">
        <v>92</v>
      </c>
      <c r="D46" t="s">
        <v>93</v>
      </c>
      <c r="E46" t="s">
        <v>87</v>
      </c>
      <c r="F46">
        <v>22</v>
      </c>
      <c r="G46">
        <v>5</v>
      </c>
      <c r="H46">
        <v>15.2</v>
      </c>
    </row>
    <row r="48" spans="1:8" x14ac:dyDescent="0.25">
      <c r="E48" s="1" t="s">
        <v>131</v>
      </c>
      <c r="F48" s="1"/>
      <c r="G48" s="1"/>
      <c r="H48" s="4">
        <f>SUM(H2:H46)</f>
        <v>685.40000000000009</v>
      </c>
    </row>
    <row r="49" spans="6:6" x14ac:dyDescent="0.25">
      <c r="F49" s="1"/>
    </row>
  </sheetData>
  <autoFilter ref="A1:H1"/>
  <sortState ref="A2:F46">
    <sortCondition ref="E3:E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70" workbookViewId="0">
      <selection activeCell="B13" sqref="B13:B85"/>
    </sheetView>
  </sheetViews>
  <sheetFormatPr defaultRowHeight="15.75" x14ac:dyDescent="0.25"/>
  <cols>
    <col min="1" max="1" width="33.25" style="3" customWidth="1"/>
    <col min="2" max="2" width="57.25" bestFit="1" customWidth="1"/>
    <col min="3" max="3" width="6.25" customWidth="1"/>
    <col min="4" max="4" width="6.875" customWidth="1"/>
    <col min="5" max="5" width="4.375" customWidth="1"/>
    <col min="6" max="6" width="4.625" customWidth="1"/>
    <col min="7" max="7" width="12.125" bestFit="1" customWidth="1"/>
  </cols>
  <sheetData>
    <row r="1" spans="1:7" x14ac:dyDescent="0.25">
      <c r="A1" s="3" t="s">
        <v>136</v>
      </c>
    </row>
    <row r="2" spans="1:7" x14ac:dyDescent="0.25">
      <c r="A2" s="3" t="s">
        <v>137</v>
      </c>
    </row>
    <row r="3" spans="1:7" x14ac:dyDescent="0.25">
      <c r="A3" s="3" t="s">
        <v>138</v>
      </c>
    </row>
    <row r="4" spans="1:7" x14ac:dyDescent="0.25">
      <c r="A4" s="3" t="s">
        <v>139</v>
      </c>
    </row>
    <row r="5" spans="1:7" x14ac:dyDescent="0.25">
      <c r="A5" s="3" t="s">
        <v>140</v>
      </c>
    </row>
    <row r="6" spans="1:7" x14ac:dyDescent="0.25">
      <c r="A6" s="3" t="s">
        <v>141</v>
      </c>
    </row>
    <row r="10" spans="1:7" x14ac:dyDescent="0.25">
      <c r="A10" s="3" t="s">
        <v>142</v>
      </c>
      <c r="B10" s="5">
        <v>44097</v>
      </c>
    </row>
    <row r="12" spans="1:7" x14ac:dyDescent="0.25">
      <c r="A12" s="6" t="s">
        <v>143</v>
      </c>
      <c r="B12" s="4" t="s">
        <v>144</v>
      </c>
      <c r="C12" s="4" t="s">
        <v>133</v>
      </c>
      <c r="D12" s="4" t="s">
        <v>145</v>
      </c>
      <c r="E12" s="4" t="s">
        <v>146</v>
      </c>
      <c r="F12" s="4" t="s">
        <v>147</v>
      </c>
      <c r="G12" s="4" t="s">
        <v>148</v>
      </c>
    </row>
    <row r="13" spans="1:7" x14ac:dyDescent="0.25">
      <c r="A13" s="3">
        <v>9788817077668</v>
      </c>
      <c r="B13" t="s">
        <v>149</v>
      </c>
      <c r="C13">
        <v>13</v>
      </c>
      <c r="D13" t="s">
        <v>150</v>
      </c>
      <c r="E13">
        <v>1</v>
      </c>
      <c r="F13">
        <v>13</v>
      </c>
      <c r="G13">
        <f>F13-(F13*20/100)</f>
        <v>10.4</v>
      </c>
    </row>
    <row r="14" spans="1:7" x14ac:dyDescent="0.25">
      <c r="A14" s="3">
        <v>9788809777934</v>
      </c>
      <c r="B14" t="s">
        <v>151</v>
      </c>
      <c r="C14">
        <v>5.9</v>
      </c>
      <c r="D14" t="s">
        <v>150</v>
      </c>
      <c r="E14">
        <v>1</v>
      </c>
      <c r="F14">
        <v>5.9</v>
      </c>
      <c r="G14">
        <f t="shared" ref="G14:G73" si="0">F14-(F14*20/100)</f>
        <v>4.7200000000000006</v>
      </c>
    </row>
    <row r="15" spans="1:7" x14ac:dyDescent="0.25">
      <c r="A15" s="3">
        <v>9788809794986</v>
      </c>
      <c r="B15" t="s">
        <v>152</v>
      </c>
      <c r="C15">
        <v>5.9</v>
      </c>
      <c r="D15" t="s">
        <v>150</v>
      </c>
      <c r="E15">
        <v>1</v>
      </c>
      <c r="F15">
        <v>5.9</v>
      </c>
      <c r="G15">
        <f t="shared" si="0"/>
        <v>4.7200000000000006</v>
      </c>
    </row>
    <row r="16" spans="1:7" x14ac:dyDescent="0.25">
      <c r="A16" s="3">
        <v>9788809807426</v>
      </c>
      <c r="B16" t="s">
        <v>153</v>
      </c>
      <c r="C16">
        <v>5.9</v>
      </c>
      <c r="D16" t="s">
        <v>150</v>
      </c>
      <c r="E16">
        <v>1</v>
      </c>
      <c r="F16">
        <v>5.9</v>
      </c>
      <c r="G16">
        <f t="shared" si="0"/>
        <v>4.7200000000000006</v>
      </c>
    </row>
    <row r="17" spans="1:7" x14ac:dyDescent="0.25">
      <c r="A17" s="3">
        <v>9788809848641</v>
      </c>
      <c r="B17" t="s">
        <v>154</v>
      </c>
      <c r="C17">
        <v>5.9</v>
      </c>
      <c r="D17" t="s">
        <v>150</v>
      </c>
      <c r="E17">
        <v>1</v>
      </c>
      <c r="F17">
        <v>5.9</v>
      </c>
      <c r="G17">
        <f t="shared" si="0"/>
        <v>4.7200000000000006</v>
      </c>
    </row>
    <row r="18" spans="1:7" x14ac:dyDescent="0.25">
      <c r="A18" s="3">
        <v>9788809789951</v>
      </c>
      <c r="B18" t="s">
        <v>155</v>
      </c>
      <c r="C18">
        <v>5.9</v>
      </c>
      <c r="D18" t="s">
        <v>150</v>
      </c>
      <c r="E18">
        <v>1</v>
      </c>
      <c r="F18">
        <v>5.9</v>
      </c>
      <c r="G18">
        <f t="shared" si="0"/>
        <v>4.7200000000000006</v>
      </c>
    </row>
    <row r="19" spans="1:7" x14ac:dyDescent="0.25">
      <c r="A19" s="3">
        <v>9788809865006</v>
      </c>
      <c r="B19" t="s">
        <v>156</v>
      </c>
      <c r="C19">
        <v>5.9</v>
      </c>
      <c r="D19" t="s">
        <v>150</v>
      </c>
      <c r="E19">
        <v>1</v>
      </c>
      <c r="F19">
        <v>5.9</v>
      </c>
      <c r="G19">
        <f t="shared" si="0"/>
        <v>4.7200000000000006</v>
      </c>
    </row>
    <row r="20" spans="1:7" x14ac:dyDescent="0.25">
      <c r="A20" s="3">
        <v>9788809876149</v>
      </c>
      <c r="B20" t="s">
        <v>157</v>
      </c>
      <c r="C20">
        <v>5.9</v>
      </c>
      <c r="D20" t="s">
        <v>150</v>
      </c>
      <c r="E20">
        <v>1</v>
      </c>
      <c r="F20">
        <v>5.9</v>
      </c>
      <c r="G20">
        <f t="shared" si="0"/>
        <v>4.7200000000000006</v>
      </c>
    </row>
    <row r="21" spans="1:7" x14ac:dyDescent="0.25">
      <c r="A21" s="3">
        <v>9788809785991</v>
      </c>
      <c r="B21" t="s">
        <v>158</v>
      </c>
      <c r="C21">
        <v>5.9</v>
      </c>
      <c r="D21" t="s">
        <v>150</v>
      </c>
      <c r="E21">
        <v>1</v>
      </c>
      <c r="F21">
        <v>5.9</v>
      </c>
      <c r="G21">
        <f t="shared" si="0"/>
        <v>4.7200000000000006</v>
      </c>
    </row>
    <row r="22" spans="1:7" x14ac:dyDescent="0.25">
      <c r="A22" s="3">
        <v>9788809823884</v>
      </c>
      <c r="B22" t="s">
        <v>159</v>
      </c>
      <c r="C22">
        <v>5.9</v>
      </c>
      <c r="D22" t="s">
        <v>150</v>
      </c>
      <c r="E22">
        <v>1</v>
      </c>
      <c r="F22">
        <v>5.9</v>
      </c>
      <c r="G22">
        <f t="shared" si="0"/>
        <v>4.7200000000000006</v>
      </c>
    </row>
    <row r="23" spans="1:7" x14ac:dyDescent="0.25">
      <c r="A23" s="3">
        <v>9788809807419</v>
      </c>
      <c r="B23" t="s">
        <v>160</v>
      </c>
      <c r="C23">
        <v>5.9</v>
      </c>
      <c r="D23" t="s">
        <v>150</v>
      </c>
      <c r="E23">
        <v>1</v>
      </c>
      <c r="F23">
        <v>5.9</v>
      </c>
      <c r="G23">
        <f t="shared" si="0"/>
        <v>4.7200000000000006</v>
      </c>
    </row>
    <row r="24" spans="1:7" x14ac:dyDescent="0.25">
      <c r="A24" s="3">
        <v>9788809789944</v>
      </c>
      <c r="B24" t="s">
        <v>161</v>
      </c>
      <c r="C24">
        <v>5.9</v>
      </c>
      <c r="D24" t="s">
        <v>150</v>
      </c>
      <c r="E24">
        <v>1</v>
      </c>
      <c r="F24">
        <v>5.9</v>
      </c>
      <c r="G24">
        <f t="shared" si="0"/>
        <v>4.7200000000000006</v>
      </c>
    </row>
    <row r="25" spans="1:7" x14ac:dyDescent="0.25">
      <c r="A25" s="3">
        <v>9788809823860</v>
      </c>
      <c r="B25" t="s">
        <v>162</v>
      </c>
      <c r="C25">
        <v>5.9</v>
      </c>
      <c r="D25" t="s">
        <v>150</v>
      </c>
      <c r="E25">
        <v>1</v>
      </c>
      <c r="F25">
        <v>5.9</v>
      </c>
      <c r="G25">
        <f t="shared" si="0"/>
        <v>4.7200000000000006</v>
      </c>
    </row>
    <row r="26" spans="1:7" x14ac:dyDescent="0.25">
      <c r="A26" s="3">
        <v>9788809785984</v>
      </c>
      <c r="B26" t="s">
        <v>163</v>
      </c>
      <c r="C26">
        <v>5.9</v>
      </c>
      <c r="D26" t="s">
        <v>150</v>
      </c>
      <c r="E26">
        <v>1</v>
      </c>
      <c r="F26">
        <v>5.9</v>
      </c>
      <c r="G26">
        <f t="shared" si="0"/>
        <v>4.7200000000000006</v>
      </c>
    </row>
    <row r="27" spans="1:7" x14ac:dyDescent="0.25">
      <c r="A27" s="3">
        <v>9788809794993</v>
      </c>
      <c r="B27" t="s">
        <v>164</v>
      </c>
      <c r="C27">
        <v>5.9</v>
      </c>
      <c r="D27" t="s">
        <v>150</v>
      </c>
      <c r="E27">
        <v>1</v>
      </c>
      <c r="F27">
        <v>5.9</v>
      </c>
      <c r="G27">
        <f t="shared" si="0"/>
        <v>4.7200000000000006</v>
      </c>
    </row>
    <row r="28" spans="1:7" x14ac:dyDescent="0.25">
      <c r="A28" s="3">
        <v>9788806216948</v>
      </c>
      <c r="B28" t="s">
        <v>165</v>
      </c>
      <c r="C28">
        <v>15</v>
      </c>
      <c r="D28" t="s">
        <v>150</v>
      </c>
      <c r="E28">
        <v>1</v>
      </c>
      <c r="F28">
        <v>15</v>
      </c>
      <c r="G28">
        <f t="shared" si="0"/>
        <v>12</v>
      </c>
    </row>
    <row r="29" spans="1:7" x14ac:dyDescent="0.25">
      <c r="A29" s="3">
        <v>9788845298134</v>
      </c>
      <c r="B29" t="s">
        <v>166</v>
      </c>
      <c r="C29">
        <v>24</v>
      </c>
      <c r="D29" t="s">
        <v>150</v>
      </c>
      <c r="E29">
        <v>1</v>
      </c>
      <c r="F29">
        <v>24</v>
      </c>
      <c r="G29">
        <f t="shared" si="0"/>
        <v>19.2</v>
      </c>
    </row>
    <row r="30" spans="1:7" x14ac:dyDescent="0.25">
      <c r="A30" s="3">
        <v>9788830102651</v>
      </c>
      <c r="B30" t="s">
        <v>167</v>
      </c>
      <c r="C30">
        <v>23</v>
      </c>
      <c r="D30" t="s">
        <v>150</v>
      </c>
      <c r="E30">
        <v>1</v>
      </c>
      <c r="F30">
        <v>23</v>
      </c>
      <c r="G30">
        <f t="shared" si="0"/>
        <v>18.399999999999999</v>
      </c>
    </row>
    <row r="31" spans="1:7" x14ac:dyDescent="0.25">
      <c r="A31" s="3">
        <v>9788869058462</v>
      </c>
      <c r="B31" t="s">
        <v>168</v>
      </c>
      <c r="C31">
        <v>12.9</v>
      </c>
      <c r="D31" t="s">
        <v>150</v>
      </c>
      <c r="E31">
        <v>1</v>
      </c>
      <c r="F31">
        <v>12.9</v>
      </c>
      <c r="G31">
        <f t="shared" si="0"/>
        <v>10.32</v>
      </c>
    </row>
    <row r="32" spans="1:7" x14ac:dyDescent="0.25">
      <c r="A32" s="3">
        <v>9788869055874</v>
      </c>
      <c r="B32" t="s">
        <v>169</v>
      </c>
      <c r="C32">
        <v>12.9</v>
      </c>
      <c r="D32" t="s">
        <v>150</v>
      </c>
      <c r="E32">
        <v>1</v>
      </c>
      <c r="F32">
        <v>12.9</v>
      </c>
      <c r="G32">
        <f t="shared" si="0"/>
        <v>10.32</v>
      </c>
    </row>
    <row r="33" spans="1:7" x14ac:dyDescent="0.25">
      <c r="A33" s="3">
        <v>9788869055454</v>
      </c>
      <c r="B33" t="s">
        <v>170</v>
      </c>
      <c r="C33">
        <v>22</v>
      </c>
      <c r="D33" t="s">
        <v>150</v>
      </c>
      <c r="E33">
        <v>1</v>
      </c>
      <c r="F33">
        <v>22</v>
      </c>
      <c r="G33">
        <f t="shared" si="0"/>
        <v>17.600000000000001</v>
      </c>
    </row>
    <row r="34" spans="1:7" x14ac:dyDescent="0.25">
      <c r="A34" s="3">
        <v>9788869057793</v>
      </c>
      <c r="B34" t="s">
        <v>171</v>
      </c>
      <c r="C34">
        <v>9.9</v>
      </c>
      <c r="D34" t="s">
        <v>150</v>
      </c>
      <c r="E34">
        <v>1</v>
      </c>
      <c r="F34">
        <v>9.9</v>
      </c>
      <c r="G34">
        <f t="shared" si="0"/>
        <v>7.92</v>
      </c>
    </row>
    <row r="35" spans="1:7" x14ac:dyDescent="0.25">
      <c r="A35" s="3">
        <v>9788809885530</v>
      </c>
      <c r="B35" t="s">
        <v>172</v>
      </c>
      <c r="C35">
        <v>14</v>
      </c>
      <c r="D35" t="s">
        <v>150</v>
      </c>
      <c r="E35">
        <v>1</v>
      </c>
      <c r="F35">
        <v>14</v>
      </c>
      <c r="G35">
        <f t="shared" si="0"/>
        <v>11.2</v>
      </c>
    </row>
    <row r="36" spans="1:7" x14ac:dyDescent="0.25">
      <c r="A36" s="3">
        <v>9788809871700</v>
      </c>
      <c r="B36" t="s">
        <v>173</v>
      </c>
      <c r="C36">
        <v>14</v>
      </c>
      <c r="D36" t="s">
        <v>150</v>
      </c>
      <c r="E36">
        <v>1</v>
      </c>
      <c r="F36">
        <v>14</v>
      </c>
      <c r="G36">
        <f t="shared" si="0"/>
        <v>11.2</v>
      </c>
    </row>
    <row r="37" spans="1:7" x14ac:dyDescent="0.25">
      <c r="A37" s="3">
        <v>9788809873582</v>
      </c>
      <c r="B37" t="s">
        <v>174</v>
      </c>
      <c r="C37">
        <v>14</v>
      </c>
      <c r="D37" t="s">
        <v>150</v>
      </c>
      <c r="E37">
        <v>1</v>
      </c>
      <c r="F37">
        <v>14</v>
      </c>
      <c r="G37">
        <f t="shared" si="0"/>
        <v>11.2</v>
      </c>
    </row>
    <row r="38" spans="1:7" x14ac:dyDescent="0.25">
      <c r="A38" s="3">
        <v>9788809883291</v>
      </c>
      <c r="B38" t="s">
        <v>175</v>
      </c>
      <c r="C38">
        <v>14</v>
      </c>
      <c r="D38" t="s">
        <v>150</v>
      </c>
      <c r="E38">
        <v>1</v>
      </c>
      <c r="F38">
        <v>14</v>
      </c>
      <c r="G38">
        <f t="shared" si="0"/>
        <v>11.2</v>
      </c>
    </row>
    <row r="39" spans="1:7" x14ac:dyDescent="0.25">
      <c r="A39" s="3">
        <v>9788809881396</v>
      </c>
      <c r="B39" t="s">
        <v>176</v>
      </c>
      <c r="C39">
        <v>10</v>
      </c>
      <c r="D39" t="s">
        <v>150</v>
      </c>
      <c r="E39">
        <v>1</v>
      </c>
      <c r="F39">
        <v>10</v>
      </c>
      <c r="G39">
        <f t="shared" si="0"/>
        <v>8</v>
      </c>
    </row>
    <row r="40" spans="1:7" x14ac:dyDescent="0.25">
      <c r="A40" s="3">
        <v>9788809880023</v>
      </c>
      <c r="B40" t="s">
        <v>177</v>
      </c>
      <c r="C40">
        <v>10</v>
      </c>
      <c r="D40" t="s">
        <v>150</v>
      </c>
      <c r="E40">
        <v>1</v>
      </c>
      <c r="F40">
        <v>10</v>
      </c>
      <c r="G40">
        <f t="shared" si="0"/>
        <v>8</v>
      </c>
    </row>
    <row r="41" spans="1:7" x14ac:dyDescent="0.25">
      <c r="A41" s="3">
        <v>9788806216467</v>
      </c>
      <c r="B41" t="s">
        <v>178</v>
      </c>
      <c r="C41">
        <v>14</v>
      </c>
      <c r="D41" t="s">
        <v>150</v>
      </c>
      <c r="E41">
        <v>1</v>
      </c>
      <c r="F41">
        <v>14</v>
      </c>
      <c r="G41">
        <f t="shared" si="0"/>
        <v>11.2</v>
      </c>
    </row>
    <row r="42" spans="1:7" x14ac:dyDescent="0.25">
      <c r="A42" s="3">
        <v>9788806217006</v>
      </c>
      <c r="B42" t="s">
        <v>179</v>
      </c>
      <c r="C42">
        <v>11</v>
      </c>
      <c r="D42" t="s">
        <v>150</v>
      </c>
      <c r="E42">
        <v>1</v>
      </c>
      <c r="F42">
        <v>11</v>
      </c>
      <c r="G42">
        <f t="shared" si="0"/>
        <v>8.8000000000000007</v>
      </c>
    </row>
    <row r="43" spans="1:7" x14ac:dyDescent="0.25">
      <c r="A43" s="3">
        <v>9788894938616</v>
      </c>
      <c r="B43" t="s">
        <v>180</v>
      </c>
      <c r="C43">
        <v>18</v>
      </c>
      <c r="D43" t="s">
        <v>150</v>
      </c>
      <c r="E43">
        <v>1</v>
      </c>
      <c r="F43">
        <v>18</v>
      </c>
      <c r="G43">
        <f t="shared" si="0"/>
        <v>14.4</v>
      </c>
    </row>
    <row r="44" spans="1:7" x14ac:dyDescent="0.25">
      <c r="A44" s="3">
        <v>9788809880016</v>
      </c>
      <c r="B44" t="s">
        <v>181</v>
      </c>
      <c r="C44">
        <v>10</v>
      </c>
      <c r="D44" t="s">
        <v>150</v>
      </c>
      <c r="E44">
        <v>1</v>
      </c>
      <c r="F44">
        <v>10</v>
      </c>
      <c r="G44">
        <f t="shared" si="0"/>
        <v>8</v>
      </c>
    </row>
    <row r="45" spans="1:7" x14ac:dyDescent="0.25">
      <c r="A45" s="3">
        <v>9788809884496</v>
      </c>
      <c r="B45" t="s">
        <v>182</v>
      </c>
      <c r="C45">
        <v>14</v>
      </c>
      <c r="D45" t="s">
        <v>150</v>
      </c>
      <c r="E45">
        <v>1</v>
      </c>
      <c r="F45">
        <v>14</v>
      </c>
      <c r="G45">
        <f t="shared" si="0"/>
        <v>11.2</v>
      </c>
    </row>
    <row r="46" spans="1:7" x14ac:dyDescent="0.25">
      <c r="A46" s="3">
        <v>9788809880061</v>
      </c>
      <c r="B46" t="s">
        <v>183</v>
      </c>
      <c r="C46">
        <v>10</v>
      </c>
      <c r="D46" t="s">
        <v>150</v>
      </c>
      <c r="E46">
        <v>1</v>
      </c>
      <c r="F46">
        <v>10</v>
      </c>
      <c r="G46">
        <f t="shared" si="0"/>
        <v>8</v>
      </c>
    </row>
    <row r="47" spans="1:7" x14ac:dyDescent="0.25">
      <c r="A47" s="3">
        <v>9788809880009</v>
      </c>
      <c r="B47" t="s">
        <v>184</v>
      </c>
      <c r="C47">
        <v>10</v>
      </c>
      <c r="D47" t="s">
        <v>150</v>
      </c>
      <c r="E47">
        <v>1</v>
      </c>
      <c r="F47">
        <v>10</v>
      </c>
      <c r="G47">
        <f t="shared" si="0"/>
        <v>8</v>
      </c>
    </row>
    <row r="48" spans="1:7" x14ac:dyDescent="0.25">
      <c r="A48" s="3">
        <v>9788809880030</v>
      </c>
      <c r="B48" t="s">
        <v>185</v>
      </c>
      <c r="C48">
        <v>10</v>
      </c>
      <c r="D48" t="s">
        <v>150</v>
      </c>
      <c r="E48">
        <v>1</v>
      </c>
      <c r="F48">
        <v>10</v>
      </c>
      <c r="G48">
        <f t="shared" si="0"/>
        <v>8</v>
      </c>
    </row>
    <row r="49" spans="1:7" x14ac:dyDescent="0.25">
      <c r="A49" s="3">
        <v>9788809880047</v>
      </c>
      <c r="B49" t="s">
        <v>186</v>
      </c>
      <c r="C49">
        <v>10</v>
      </c>
      <c r="D49" t="s">
        <v>150</v>
      </c>
      <c r="E49">
        <v>1</v>
      </c>
      <c r="F49">
        <v>10</v>
      </c>
      <c r="G49">
        <f t="shared" si="0"/>
        <v>8</v>
      </c>
    </row>
    <row r="50" spans="1:7" x14ac:dyDescent="0.25">
      <c r="A50" s="3">
        <v>9788809879980</v>
      </c>
      <c r="B50" t="s">
        <v>187</v>
      </c>
      <c r="C50">
        <v>10</v>
      </c>
      <c r="D50" t="s">
        <v>150</v>
      </c>
      <c r="E50">
        <v>1</v>
      </c>
      <c r="F50">
        <v>10</v>
      </c>
      <c r="G50">
        <f t="shared" si="0"/>
        <v>8</v>
      </c>
    </row>
    <row r="51" spans="1:7" x14ac:dyDescent="0.25">
      <c r="A51" s="3">
        <v>9788809885196</v>
      </c>
      <c r="B51" t="s">
        <v>188</v>
      </c>
      <c r="C51">
        <v>25</v>
      </c>
      <c r="D51" t="s">
        <v>150</v>
      </c>
      <c r="E51">
        <v>1</v>
      </c>
      <c r="F51">
        <v>25</v>
      </c>
      <c r="G51">
        <f t="shared" si="0"/>
        <v>20</v>
      </c>
    </row>
    <row r="52" spans="1:7" x14ac:dyDescent="0.25">
      <c r="A52" s="3">
        <v>9788844047894</v>
      </c>
      <c r="B52" t="s">
        <v>189</v>
      </c>
      <c r="C52">
        <v>7.9</v>
      </c>
      <c r="D52" t="s">
        <v>150</v>
      </c>
      <c r="E52">
        <v>1</v>
      </c>
      <c r="F52">
        <v>7.9</v>
      </c>
      <c r="G52">
        <f t="shared" si="0"/>
        <v>6.32</v>
      </c>
    </row>
    <row r="53" spans="1:7" x14ac:dyDescent="0.25">
      <c r="A53" s="3">
        <v>9788844046033</v>
      </c>
      <c r="B53" t="s">
        <v>190</v>
      </c>
      <c r="C53">
        <v>5.9</v>
      </c>
      <c r="D53" t="s">
        <v>150</v>
      </c>
      <c r="E53">
        <v>1</v>
      </c>
      <c r="F53">
        <v>5.9</v>
      </c>
      <c r="G53">
        <f t="shared" si="0"/>
        <v>4.7200000000000006</v>
      </c>
    </row>
    <row r="54" spans="1:7" x14ac:dyDescent="0.25">
      <c r="A54" s="3">
        <v>9788844047955</v>
      </c>
      <c r="B54" t="s">
        <v>191</v>
      </c>
      <c r="C54">
        <v>5.9</v>
      </c>
      <c r="D54" t="s">
        <v>150</v>
      </c>
      <c r="E54">
        <v>1</v>
      </c>
      <c r="F54">
        <v>5.9</v>
      </c>
      <c r="G54">
        <f t="shared" si="0"/>
        <v>4.7200000000000006</v>
      </c>
    </row>
    <row r="55" spans="1:7" x14ac:dyDescent="0.25">
      <c r="A55" s="3">
        <v>9788845910951</v>
      </c>
      <c r="B55" t="s">
        <v>192</v>
      </c>
      <c r="C55">
        <v>14</v>
      </c>
      <c r="D55" t="s">
        <v>150</v>
      </c>
      <c r="E55">
        <v>1</v>
      </c>
      <c r="F55">
        <v>14</v>
      </c>
      <c r="G55">
        <f t="shared" si="0"/>
        <v>11.2</v>
      </c>
    </row>
    <row r="56" spans="1:7" x14ac:dyDescent="0.25">
      <c r="A56" s="3">
        <v>9788844050726</v>
      </c>
      <c r="B56" t="s">
        <v>193</v>
      </c>
      <c r="C56">
        <v>5.9</v>
      </c>
      <c r="D56" t="s">
        <v>150</v>
      </c>
      <c r="E56">
        <v>1</v>
      </c>
      <c r="F56">
        <v>5.9</v>
      </c>
      <c r="G56">
        <f t="shared" si="0"/>
        <v>4.7200000000000006</v>
      </c>
    </row>
    <row r="57" spans="1:7" x14ac:dyDescent="0.25">
      <c r="A57" s="3">
        <v>9788844046002</v>
      </c>
      <c r="B57" t="s">
        <v>194</v>
      </c>
      <c r="C57">
        <v>5.9</v>
      </c>
      <c r="D57" t="s">
        <v>150</v>
      </c>
      <c r="E57">
        <v>1</v>
      </c>
      <c r="F57">
        <v>5.9</v>
      </c>
      <c r="G57">
        <f t="shared" si="0"/>
        <v>4.7200000000000006</v>
      </c>
    </row>
    <row r="58" spans="1:7" x14ac:dyDescent="0.25">
      <c r="A58" s="3">
        <v>9788845297410</v>
      </c>
      <c r="B58" t="s">
        <v>195</v>
      </c>
      <c r="C58">
        <v>10</v>
      </c>
      <c r="D58" t="s">
        <v>150</v>
      </c>
      <c r="E58">
        <v>1</v>
      </c>
      <c r="F58">
        <v>10</v>
      </c>
      <c r="G58">
        <f t="shared" si="0"/>
        <v>8</v>
      </c>
    </row>
    <row r="59" spans="1:7" x14ac:dyDescent="0.25">
      <c r="A59" s="3">
        <v>9788806245627</v>
      </c>
      <c r="B59" t="s">
        <v>196</v>
      </c>
      <c r="C59">
        <v>16</v>
      </c>
      <c r="D59" t="s">
        <v>150</v>
      </c>
      <c r="E59">
        <v>1</v>
      </c>
      <c r="F59">
        <v>16</v>
      </c>
      <c r="G59">
        <f t="shared" si="0"/>
        <v>12.8</v>
      </c>
    </row>
    <row r="60" spans="1:7" x14ac:dyDescent="0.25">
      <c r="A60" s="3">
        <v>9788806222901</v>
      </c>
      <c r="B60" t="s">
        <v>197</v>
      </c>
      <c r="C60">
        <v>26</v>
      </c>
      <c r="D60" t="s">
        <v>150</v>
      </c>
      <c r="E60">
        <v>1</v>
      </c>
      <c r="F60">
        <v>26</v>
      </c>
      <c r="G60">
        <f t="shared" si="0"/>
        <v>20.8</v>
      </c>
    </row>
    <row r="61" spans="1:7" x14ac:dyDescent="0.25">
      <c r="A61" s="3">
        <v>9788899253509</v>
      </c>
      <c r="B61" t="s">
        <v>198</v>
      </c>
      <c r="C61">
        <v>17</v>
      </c>
      <c r="D61" t="s">
        <v>150</v>
      </c>
      <c r="E61">
        <v>1</v>
      </c>
      <c r="F61">
        <v>17</v>
      </c>
      <c r="G61">
        <f t="shared" si="0"/>
        <v>13.6</v>
      </c>
    </row>
    <row r="62" spans="1:7" x14ac:dyDescent="0.25">
      <c r="A62" s="3">
        <v>9788899253004</v>
      </c>
      <c r="B62" t="s">
        <v>199</v>
      </c>
      <c r="C62">
        <v>17</v>
      </c>
      <c r="D62" t="s">
        <v>150</v>
      </c>
      <c r="E62">
        <v>1</v>
      </c>
      <c r="F62">
        <v>17</v>
      </c>
      <c r="G62">
        <f t="shared" si="0"/>
        <v>13.6</v>
      </c>
    </row>
    <row r="63" spans="1:7" x14ac:dyDescent="0.25">
      <c r="A63" s="3">
        <v>9788899253172</v>
      </c>
      <c r="B63" t="s">
        <v>200</v>
      </c>
      <c r="C63">
        <v>18</v>
      </c>
      <c r="D63" t="s">
        <v>150</v>
      </c>
      <c r="E63">
        <v>1</v>
      </c>
      <c r="F63">
        <v>18</v>
      </c>
      <c r="G63">
        <f t="shared" si="0"/>
        <v>14.4</v>
      </c>
    </row>
    <row r="64" spans="1:7" x14ac:dyDescent="0.25">
      <c r="A64" s="3">
        <v>9788899253295</v>
      </c>
      <c r="B64" t="s">
        <v>201</v>
      </c>
      <c r="C64">
        <v>18</v>
      </c>
      <c r="D64" t="s">
        <v>150</v>
      </c>
      <c r="E64">
        <v>1</v>
      </c>
      <c r="F64">
        <v>18</v>
      </c>
      <c r="G64">
        <f t="shared" si="0"/>
        <v>14.4</v>
      </c>
    </row>
    <row r="65" spans="1:7" x14ac:dyDescent="0.25">
      <c r="A65" s="3">
        <v>9788806222512</v>
      </c>
      <c r="B65" t="s">
        <v>202</v>
      </c>
      <c r="C65">
        <v>13</v>
      </c>
      <c r="D65" t="s">
        <v>150</v>
      </c>
      <c r="E65">
        <v>1</v>
      </c>
      <c r="F65">
        <v>13</v>
      </c>
      <c r="G65">
        <f t="shared" si="0"/>
        <v>10.4</v>
      </c>
    </row>
    <row r="66" spans="1:7" x14ac:dyDescent="0.25">
      <c r="A66" s="3">
        <v>9788809826120</v>
      </c>
      <c r="B66" t="s">
        <v>203</v>
      </c>
      <c r="C66">
        <v>8.5</v>
      </c>
      <c r="D66" t="s">
        <v>150</v>
      </c>
      <c r="E66">
        <v>1</v>
      </c>
      <c r="F66">
        <v>8.5</v>
      </c>
      <c r="G66">
        <f t="shared" si="0"/>
        <v>6.8</v>
      </c>
    </row>
    <row r="67" spans="1:7" x14ac:dyDescent="0.25">
      <c r="A67" s="3">
        <v>9788809817678</v>
      </c>
      <c r="B67" t="s">
        <v>204</v>
      </c>
      <c r="C67">
        <v>8.5</v>
      </c>
      <c r="D67" t="s">
        <v>150</v>
      </c>
      <c r="E67">
        <v>1</v>
      </c>
      <c r="F67">
        <v>8.5</v>
      </c>
      <c r="G67">
        <f t="shared" si="0"/>
        <v>6.8</v>
      </c>
    </row>
    <row r="68" spans="1:7" x14ac:dyDescent="0.25">
      <c r="A68" s="3">
        <v>9788809792685</v>
      </c>
      <c r="B68" t="s">
        <v>205</v>
      </c>
      <c r="C68">
        <v>8.5</v>
      </c>
      <c r="D68" t="s">
        <v>150</v>
      </c>
      <c r="E68">
        <v>1</v>
      </c>
      <c r="F68">
        <v>8.5</v>
      </c>
      <c r="G68">
        <f t="shared" si="0"/>
        <v>6.8</v>
      </c>
    </row>
    <row r="69" spans="1:7" x14ac:dyDescent="0.25">
      <c r="A69" s="3">
        <v>9788809817654</v>
      </c>
      <c r="B69" t="s">
        <v>206</v>
      </c>
      <c r="C69">
        <v>8.5</v>
      </c>
      <c r="D69" t="s">
        <v>150</v>
      </c>
      <c r="E69">
        <v>1</v>
      </c>
      <c r="F69">
        <v>8.5</v>
      </c>
      <c r="G69">
        <f t="shared" si="0"/>
        <v>6.8</v>
      </c>
    </row>
    <row r="70" spans="1:7" x14ac:dyDescent="0.25">
      <c r="A70" s="3">
        <v>9788809817647</v>
      </c>
      <c r="B70" t="s">
        <v>207</v>
      </c>
      <c r="C70">
        <v>8.5</v>
      </c>
      <c r="D70" t="s">
        <v>150</v>
      </c>
      <c r="E70">
        <v>1</v>
      </c>
      <c r="F70">
        <v>8.5</v>
      </c>
      <c r="G70">
        <f t="shared" si="0"/>
        <v>6.8</v>
      </c>
    </row>
    <row r="71" spans="1:7" x14ac:dyDescent="0.25">
      <c r="A71" s="3">
        <v>9788809792708</v>
      </c>
      <c r="B71" t="s">
        <v>208</v>
      </c>
      <c r="C71">
        <v>8.5</v>
      </c>
      <c r="D71" t="s">
        <v>150</v>
      </c>
      <c r="E71">
        <v>1</v>
      </c>
      <c r="F71">
        <v>8.5</v>
      </c>
      <c r="G71">
        <f t="shared" si="0"/>
        <v>6.8</v>
      </c>
    </row>
    <row r="72" spans="1:7" x14ac:dyDescent="0.25">
      <c r="A72" s="3">
        <v>9788809792692</v>
      </c>
      <c r="B72" t="s">
        <v>209</v>
      </c>
      <c r="C72">
        <v>8.5</v>
      </c>
      <c r="D72" t="s">
        <v>150</v>
      </c>
      <c r="E72">
        <v>1</v>
      </c>
      <c r="F72">
        <v>8.5</v>
      </c>
      <c r="G72">
        <f t="shared" si="0"/>
        <v>6.8</v>
      </c>
    </row>
    <row r="73" spans="1:7" x14ac:dyDescent="0.25">
      <c r="A73" s="3">
        <v>9788809792739</v>
      </c>
      <c r="B73" t="s">
        <v>210</v>
      </c>
      <c r="C73">
        <v>8.5</v>
      </c>
      <c r="D73" t="s">
        <v>150</v>
      </c>
      <c r="E73">
        <v>1</v>
      </c>
      <c r="F73">
        <v>8.5</v>
      </c>
      <c r="G73">
        <f t="shared" si="0"/>
        <v>6.8</v>
      </c>
    </row>
    <row r="74" spans="1:7" x14ac:dyDescent="0.25">
      <c r="A74" s="3">
        <v>9788834600474</v>
      </c>
      <c r="B74" t="s">
        <v>211</v>
      </c>
      <c r="C74">
        <v>20</v>
      </c>
      <c r="D74" t="s">
        <v>150</v>
      </c>
      <c r="E74">
        <v>1</v>
      </c>
      <c r="F74">
        <v>20</v>
      </c>
      <c r="G74">
        <f t="shared" ref="G74:G85" si="1">F74-(F74*20/100)</f>
        <v>16</v>
      </c>
    </row>
    <row r="75" spans="1:7" x14ac:dyDescent="0.25">
      <c r="A75" s="3">
        <v>9788809836402</v>
      </c>
      <c r="B75" t="s">
        <v>212</v>
      </c>
      <c r="C75">
        <v>14</v>
      </c>
      <c r="D75" t="s">
        <v>150</v>
      </c>
      <c r="E75">
        <v>1</v>
      </c>
      <c r="F75">
        <v>14</v>
      </c>
      <c r="G75">
        <f t="shared" si="1"/>
        <v>11.2</v>
      </c>
    </row>
    <row r="76" spans="1:7" x14ac:dyDescent="0.25">
      <c r="A76" s="3">
        <v>9788830455344</v>
      </c>
      <c r="B76" t="s">
        <v>213</v>
      </c>
      <c r="C76">
        <v>18.8</v>
      </c>
      <c r="D76" t="s">
        <v>150</v>
      </c>
      <c r="E76">
        <v>1</v>
      </c>
      <c r="F76">
        <v>18.8</v>
      </c>
      <c r="G76">
        <f t="shared" si="1"/>
        <v>15.040000000000001</v>
      </c>
    </row>
    <row r="77" spans="1:7" x14ac:dyDescent="0.25">
      <c r="A77" s="3">
        <v>9788809858466</v>
      </c>
      <c r="B77" t="s">
        <v>214</v>
      </c>
      <c r="C77">
        <v>19</v>
      </c>
      <c r="D77" t="s">
        <v>150</v>
      </c>
      <c r="E77">
        <v>1</v>
      </c>
      <c r="F77">
        <v>19</v>
      </c>
      <c r="G77">
        <f t="shared" si="1"/>
        <v>15.2</v>
      </c>
    </row>
    <row r="78" spans="1:7" x14ac:dyDescent="0.25">
      <c r="A78" s="3">
        <v>9788831003254</v>
      </c>
      <c r="B78" t="s">
        <v>215</v>
      </c>
      <c r="C78">
        <v>6.9</v>
      </c>
      <c r="D78" t="s">
        <v>150</v>
      </c>
      <c r="E78">
        <v>1</v>
      </c>
      <c r="F78">
        <v>6.9</v>
      </c>
      <c r="G78">
        <f t="shared" si="1"/>
        <v>5.5200000000000005</v>
      </c>
    </row>
    <row r="79" spans="1:7" x14ac:dyDescent="0.25">
      <c r="A79" s="3">
        <v>9788831004015</v>
      </c>
      <c r="B79" t="s">
        <v>216</v>
      </c>
      <c r="C79">
        <v>6.9</v>
      </c>
      <c r="D79" t="s">
        <v>150</v>
      </c>
      <c r="E79">
        <v>1</v>
      </c>
      <c r="F79">
        <v>6.9</v>
      </c>
      <c r="G79">
        <f t="shared" si="1"/>
        <v>5.5200000000000005</v>
      </c>
    </row>
    <row r="80" spans="1:7" x14ac:dyDescent="0.25">
      <c r="A80" s="3">
        <v>9788852232053</v>
      </c>
      <c r="B80" t="s">
        <v>217</v>
      </c>
      <c r="C80">
        <v>9.9</v>
      </c>
      <c r="D80" t="s">
        <v>150</v>
      </c>
      <c r="E80">
        <v>1</v>
      </c>
      <c r="F80">
        <v>9.9</v>
      </c>
      <c r="G80">
        <f t="shared" si="1"/>
        <v>7.92</v>
      </c>
    </row>
    <row r="81" spans="1:7" x14ac:dyDescent="0.25">
      <c r="A81" s="3">
        <v>9788852236273</v>
      </c>
      <c r="B81" t="s">
        <v>218</v>
      </c>
      <c r="C81">
        <v>9.9</v>
      </c>
      <c r="D81" t="s">
        <v>150</v>
      </c>
      <c r="E81">
        <v>1</v>
      </c>
      <c r="F81">
        <v>9.9</v>
      </c>
      <c r="G81">
        <f t="shared" si="1"/>
        <v>7.92</v>
      </c>
    </row>
    <row r="82" spans="1:7" x14ac:dyDescent="0.25">
      <c r="A82" s="3">
        <v>9788852236280</v>
      </c>
      <c r="B82" t="s">
        <v>219</v>
      </c>
      <c r="C82">
        <v>9.9</v>
      </c>
      <c r="D82" t="s">
        <v>150</v>
      </c>
      <c r="E82">
        <v>1</v>
      </c>
      <c r="F82">
        <v>9.9</v>
      </c>
      <c r="G82">
        <f t="shared" si="1"/>
        <v>7.92</v>
      </c>
    </row>
    <row r="83" spans="1:7" x14ac:dyDescent="0.25">
      <c r="A83" s="3">
        <v>9788852230509</v>
      </c>
      <c r="B83" t="s">
        <v>220</v>
      </c>
      <c r="C83">
        <v>9.9</v>
      </c>
      <c r="D83" t="s">
        <v>150</v>
      </c>
      <c r="E83">
        <v>1</v>
      </c>
      <c r="F83">
        <v>9.9</v>
      </c>
      <c r="G83">
        <f t="shared" si="1"/>
        <v>7.92</v>
      </c>
    </row>
    <row r="84" spans="1:7" x14ac:dyDescent="0.25">
      <c r="A84" s="3">
        <v>9788817077606</v>
      </c>
      <c r="B84" t="s">
        <v>221</v>
      </c>
      <c r="C84">
        <v>14.5</v>
      </c>
      <c r="D84" t="s">
        <v>150</v>
      </c>
      <c r="E84">
        <v>1</v>
      </c>
      <c r="F84">
        <v>14.5</v>
      </c>
      <c r="G84">
        <f t="shared" si="1"/>
        <v>11.6</v>
      </c>
    </row>
    <row r="85" spans="1:7" x14ac:dyDescent="0.25">
      <c r="A85" s="3">
        <v>9788817028370</v>
      </c>
      <c r="B85" t="s">
        <v>222</v>
      </c>
      <c r="C85">
        <v>10</v>
      </c>
      <c r="D85" t="s">
        <v>150</v>
      </c>
      <c r="E85">
        <v>1</v>
      </c>
      <c r="F85">
        <v>10</v>
      </c>
      <c r="G85">
        <f t="shared" si="1"/>
        <v>8</v>
      </c>
    </row>
    <row r="87" spans="1:7" x14ac:dyDescent="0.25">
      <c r="D87" t="s">
        <v>135</v>
      </c>
      <c r="F87">
        <f>SUM(F13:F85)</f>
        <v>831.49999999999977</v>
      </c>
      <c r="G87" s="8">
        <f>SUM(G13:G85)</f>
        <v>665.1999999999997</v>
      </c>
    </row>
    <row r="88" spans="1:7" x14ac:dyDescent="0.25">
      <c r="D88" t="s">
        <v>223</v>
      </c>
      <c r="F88">
        <f>F87*20/100</f>
        <v>166.29999999999995</v>
      </c>
    </row>
    <row r="89" spans="1:7" x14ac:dyDescent="0.25">
      <c r="D89" t="s">
        <v>135</v>
      </c>
      <c r="F89">
        <f>F87-F88</f>
        <v>665.19999999999982</v>
      </c>
    </row>
  </sheetData>
  <autoFilter ref="A12:G85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6"/>
  <sheetViews>
    <sheetView topLeftCell="A40" workbookViewId="0">
      <selection activeCell="C56" sqref="C56"/>
    </sheetView>
  </sheetViews>
  <sheetFormatPr defaultRowHeight="15.75" x14ac:dyDescent="0.25"/>
  <cols>
    <col min="2" max="2" width="78.875" bestFit="1" customWidth="1"/>
  </cols>
  <sheetData>
    <row r="3" spans="2:2" x14ac:dyDescent="0.25">
      <c r="B3" t="s">
        <v>224</v>
      </c>
    </row>
    <row r="4" spans="2:2" x14ac:dyDescent="0.25">
      <c r="B4" t="s">
        <v>225</v>
      </c>
    </row>
    <row r="5" spans="2:2" x14ac:dyDescent="0.25">
      <c r="B5" t="s">
        <v>226</v>
      </c>
    </row>
    <row r="6" spans="2:2" x14ac:dyDescent="0.25">
      <c r="B6" t="s">
        <v>227</v>
      </c>
    </row>
    <row r="7" spans="2:2" x14ac:dyDescent="0.25">
      <c r="B7" t="s">
        <v>228</v>
      </c>
    </row>
    <row r="8" spans="2:2" x14ac:dyDescent="0.25">
      <c r="B8" t="s">
        <v>229</v>
      </c>
    </row>
    <row r="9" spans="2:2" x14ac:dyDescent="0.25">
      <c r="B9" t="s">
        <v>230</v>
      </c>
    </row>
    <row r="10" spans="2:2" x14ac:dyDescent="0.25">
      <c r="B10" t="s">
        <v>231</v>
      </c>
    </row>
    <row r="11" spans="2:2" x14ac:dyDescent="0.25">
      <c r="B11" t="s">
        <v>232</v>
      </c>
    </row>
    <row r="12" spans="2:2" x14ac:dyDescent="0.25">
      <c r="B12" t="s">
        <v>233</v>
      </c>
    </row>
    <row r="13" spans="2:2" x14ac:dyDescent="0.25">
      <c r="B13" t="s">
        <v>234</v>
      </c>
    </row>
    <row r="14" spans="2:2" x14ac:dyDescent="0.25">
      <c r="B14" t="s">
        <v>235</v>
      </c>
    </row>
    <row r="15" spans="2:2" x14ac:dyDescent="0.25">
      <c r="B15" t="s">
        <v>236</v>
      </c>
    </row>
    <row r="16" spans="2:2" x14ac:dyDescent="0.25">
      <c r="B16" t="s">
        <v>237</v>
      </c>
    </row>
    <row r="17" spans="2:2" x14ac:dyDescent="0.25">
      <c r="B17" t="s">
        <v>238</v>
      </c>
    </row>
    <row r="18" spans="2:2" x14ac:dyDescent="0.25">
      <c r="B18" t="s">
        <v>239</v>
      </c>
    </row>
    <row r="19" spans="2:2" x14ac:dyDescent="0.25">
      <c r="B19" t="s">
        <v>240</v>
      </c>
    </row>
    <row r="20" spans="2:2" x14ac:dyDescent="0.25">
      <c r="B20" t="s">
        <v>241</v>
      </c>
    </row>
    <row r="21" spans="2:2" x14ac:dyDescent="0.25">
      <c r="B21" t="s">
        <v>242</v>
      </c>
    </row>
    <row r="22" spans="2:2" x14ac:dyDescent="0.25">
      <c r="B22" t="s">
        <v>243</v>
      </c>
    </row>
    <row r="23" spans="2:2" x14ac:dyDescent="0.25">
      <c r="B23" t="s">
        <v>244</v>
      </c>
    </row>
    <row r="24" spans="2:2" x14ac:dyDescent="0.25">
      <c r="B24" t="s">
        <v>245</v>
      </c>
    </row>
    <row r="25" spans="2:2" x14ac:dyDescent="0.25">
      <c r="B25" t="s">
        <v>246</v>
      </c>
    </row>
    <row r="26" spans="2:2" x14ac:dyDescent="0.25">
      <c r="B26" t="s">
        <v>247</v>
      </c>
    </row>
    <row r="27" spans="2:2" x14ac:dyDescent="0.25">
      <c r="B27" t="s">
        <v>248</v>
      </c>
    </row>
    <row r="28" spans="2:2" x14ac:dyDescent="0.25">
      <c r="B28" t="s">
        <v>249</v>
      </c>
    </row>
    <row r="29" spans="2:2" x14ac:dyDescent="0.25">
      <c r="B29" t="s">
        <v>250</v>
      </c>
    </row>
    <row r="30" spans="2:2" x14ac:dyDescent="0.25">
      <c r="B30" t="s">
        <v>251</v>
      </c>
    </row>
    <row r="31" spans="2:2" x14ac:dyDescent="0.25">
      <c r="B31" t="s">
        <v>252</v>
      </c>
    </row>
    <row r="32" spans="2:2" x14ac:dyDescent="0.25">
      <c r="B32" t="s">
        <v>253</v>
      </c>
    </row>
    <row r="33" spans="2:2" x14ac:dyDescent="0.25">
      <c r="B33" t="s">
        <v>254</v>
      </c>
    </row>
    <row r="34" spans="2:2" x14ac:dyDescent="0.25">
      <c r="B34" t="s">
        <v>255</v>
      </c>
    </row>
    <row r="35" spans="2:2" x14ac:dyDescent="0.25">
      <c r="B35" t="s">
        <v>256</v>
      </c>
    </row>
    <row r="36" spans="2:2" x14ac:dyDescent="0.25">
      <c r="B36" t="s">
        <v>257</v>
      </c>
    </row>
    <row r="37" spans="2:2" x14ac:dyDescent="0.25">
      <c r="B37" t="s">
        <v>258</v>
      </c>
    </row>
    <row r="38" spans="2:2" x14ac:dyDescent="0.25">
      <c r="B38" t="s">
        <v>259</v>
      </c>
    </row>
    <row r="39" spans="2:2" x14ac:dyDescent="0.25">
      <c r="B39" t="s">
        <v>260</v>
      </c>
    </row>
    <row r="40" spans="2:2" x14ac:dyDescent="0.25">
      <c r="B40" t="s">
        <v>261</v>
      </c>
    </row>
    <row r="41" spans="2:2" x14ac:dyDescent="0.25">
      <c r="B41" t="s">
        <v>262</v>
      </c>
    </row>
    <row r="42" spans="2:2" x14ac:dyDescent="0.25">
      <c r="B42" t="s">
        <v>263</v>
      </c>
    </row>
    <row r="43" spans="2:2" x14ac:dyDescent="0.25">
      <c r="B43" t="s">
        <v>264</v>
      </c>
    </row>
    <row r="44" spans="2:2" x14ac:dyDescent="0.25">
      <c r="B44" t="s">
        <v>265</v>
      </c>
    </row>
    <row r="45" spans="2:2" x14ac:dyDescent="0.25">
      <c r="B45" t="s">
        <v>266</v>
      </c>
    </row>
    <row r="46" spans="2:2" x14ac:dyDescent="0.25">
      <c r="B46" t="s">
        <v>267</v>
      </c>
    </row>
    <row r="47" spans="2:2" x14ac:dyDescent="0.25">
      <c r="B47" t="s">
        <v>268</v>
      </c>
    </row>
    <row r="48" spans="2:2" x14ac:dyDescent="0.25">
      <c r="B48" t="s">
        <v>269</v>
      </c>
    </row>
    <row r="49" spans="2:3" x14ac:dyDescent="0.25">
      <c r="B49" t="s">
        <v>270</v>
      </c>
    </row>
    <row r="50" spans="2:3" x14ac:dyDescent="0.25">
      <c r="B50" t="s">
        <v>271</v>
      </c>
    </row>
    <row r="51" spans="2:3" x14ac:dyDescent="0.25">
      <c r="B51" t="s">
        <v>272</v>
      </c>
    </row>
    <row r="52" spans="2:3" x14ac:dyDescent="0.25">
      <c r="B52" t="s">
        <v>273</v>
      </c>
    </row>
    <row r="53" spans="2:3" x14ac:dyDescent="0.25">
      <c r="B53" t="s">
        <v>274</v>
      </c>
    </row>
    <row r="55" spans="2:3" x14ac:dyDescent="0.25">
      <c r="B55" t="s">
        <v>135</v>
      </c>
      <c r="C55">
        <v>544</v>
      </c>
    </row>
    <row r="56" spans="2:3" x14ac:dyDescent="0.25">
      <c r="B56" t="s">
        <v>223</v>
      </c>
      <c r="C56" s="7">
        <v>435.2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C14" workbookViewId="0">
      <selection activeCell="F30" sqref="F30"/>
    </sheetView>
  </sheetViews>
  <sheetFormatPr defaultRowHeight="15.75" x14ac:dyDescent="0.25"/>
  <cols>
    <col min="2" max="2" width="77.875" bestFit="1" customWidth="1"/>
    <col min="3" max="3" width="11.75" bestFit="1" customWidth="1"/>
    <col min="4" max="4" width="43.875" customWidth="1"/>
    <col min="5" max="5" width="37.25" customWidth="1"/>
    <col min="7" max="7" width="28" customWidth="1"/>
    <col min="10" max="10" width="79.375" bestFit="1" customWidth="1"/>
    <col min="11" max="11" width="8.125" bestFit="1" customWidth="1"/>
    <col min="12" max="12" width="23" bestFit="1" customWidth="1"/>
  </cols>
  <sheetData>
    <row r="1" spans="1:8" x14ac:dyDescent="0.25">
      <c r="A1" s="9" t="s">
        <v>277</v>
      </c>
      <c r="B1" t="s">
        <v>1</v>
      </c>
      <c r="C1" s="4" t="s">
        <v>3</v>
      </c>
      <c r="D1" s="4" t="s">
        <v>278</v>
      </c>
      <c r="E1" s="4" t="s">
        <v>2</v>
      </c>
      <c r="F1" s="4" t="s">
        <v>5</v>
      </c>
      <c r="G1" s="4" t="s">
        <v>4</v>
      </c>
      <c r="H1" s="4"/>
    </row>
    <row r="2" spans="1:8" x14ac:dyDescent="0.25">
      <c r="A2" s="9" t="s">
        <v>283</v>
      </c>
      <c r="B2" t="s">
        <v>284</v>
      </c>
      <c r="C2" t="s">
        <v>279</v>
      </c>
      <c r="D2" t="s">
        <v>285</v>
      </c>
      <c r="E2" t="s">
        <v>286</v>
      </c>
      <c r="F2">
        <v>22</v>
      </c>
      <c r="G2" t="s">
        <v>87</v>
      </c>
    </row>
    <row r="3" spans="1:8" x14ac:dyDescent="0.25">
      <c r="A3" s="9" t="s">
        <v>287</v>
      </c>
      <c r="B3" t="s">
        <v>288</v>
      </c>
      <c r="C3" t="s">
        <v>101</v>
      </c>
      <c r="D3" t="s">
        <v>280</v>
      </c>
      <c r="E3" t="s">
        <v>289</v>
      </c>
      <c r="F3">
        <v>18</v>
      </c>
      <c r="G3" t="s">
        <v>87</v>
      </c>
    </row>
    <row r="4" spans="1:8" x14ac:dyDescent="0.25">
      <c r="A4" s="9" t="s">
        <v>290</v>
      </c>
      <c r="B4" t="s">
        <v>291</v>
      </c>
      <c r="C4" t="s">
        <v>279</v>
      </c>
      <c r="D4" t="s">
        <v>292</v>
      </c>
      <c r="E4" t="s">
        <v>293</v>
      </c>
      <c r="F4">
        <v>13</v>
      </c>
      <c r="G4" t="s">
        <v>87</v>
      </c>
    </row>
    <row r="5" spans="1:8" x14ac:dyDescent="0.25">
      <c r="A5" s="9" t="s">
        <v>294</v>
      </c>
      <c r="B5" t="s">
        <v>295</v>
      </c>
      <c r="C5" t="s">
        <v>279</v>
      </c>
      <c r="D5" t="s">
        <v>292</v>
      </c>
      <c r="E5" t="s">
        <v>293</v>
      </c>
      <c r="F5">
        <v>15</v>
      </c>
      <c r="G5" t="s">
        <v>87</v>
      </c>
    </row>
    <row r="6" spans="1:8" x14ac:dyDescent="0.25">
      <c r="A6" s="9" t="s">
        <v>296</v>
      </c>
      <c r="B6" t="s">
        <v>297</v>
      </c>
      <c r="C6" t="s">
        <v>279</v>
      </c>
      <c r="D6" t="s">
        <v>282</v>
      </c>
      <c r="E6" t="s">
        <v>286</v>
      </c>
      <c r="F6">
        <v>14</v>
      </c>
      <c r="G6" t="s">
        <v>298</v>
      </c>
    </row>
    <row r="7" spans="1:8" x14ac:dyDescent="0.25">
      <c r="A7" s="9" t="s">
        <v>299</v>
      </c>
      <c r="B7" t="s">
        <v>300</v>
      </c>
      <c r="C7" t="s">
        <v>101</v>
      </c>
      <c r="D7" t="s">
        <v>301</v>
      </c>
      <c r="E7" t="s">
        <v>286</v>
      </c>
      <c r="F7">
        <v>17</v>
      </c>
      <c r="G7" t="s">
        <v>298</v>
      </c>
    </row>
    <row r="8" spans="1:8" x14ac:dyDescent="0.25">
      <c r="A8" s="9" t="s">
        <v>302</v>
      </c>
      <c r="B8" t="s">
        <v>303</v>
      </c>
      <c r="C8" t="s">
        <v>101</v>
      </c>
      <c r="D8" t="s">
        <v>304</v>
      </c>
      <c r="E8" t="s">
        <v>286</v>
      </c>
      <c r="F8">
        <v>15</v>
      </c>
      <c r="G8" t="s">
        <v>298</v>
      </c>
    </row>
    <row r="9" spans="1:8" x14ac:dyDescent="0.25">
      <c r="A9" s="9" t="s">
        <v>305</v>
      </c>
      <c r="B9" t="s">
        <v>300</v>
      </c>
      <c r="C9" t="s">
        <v>101</v>
      </c>
      <c r="D9" t="s">
        <v>304</v>
      </c>
      <c r="E9" t="s">
        <v>286</v>
      </c>
      <c r="F9">
        <v>14</v>
      </c>
      <c r="G9" t="s">
        <v>298</v>
      </c>
    </row>
    <row r="10" spans="1:8" x14ac:dyDescent="0.25">
      <c r="A10" s="9" t="s">
        <v>306</v>
      </c>
      <c r="B10" t="s">
        <v>307</v>
      </c>
      <c r="C10" t="s">
        <v>101</v>
      </c>
      <c r="D10" t="s">
        <v>308</v>
      </c>
      <c r="E10" t="s">
        <v>286</v>
      </c>
      <c r="F10">
        <v>12</v>
      </c>
      <c r="G10" t="s">
        <v>298</v>
      </c>
    </row>
    <row r="11" spans="1:8" x14ac:dyDescent="0.25">
      <c r="A11" s="9" t="s">
        <v>309</v>
      </c>
      <c r="B11" t="s">
        <v>310</v>
      </c>
      <c r="C11" t="s">
        <v>101</v>
      </c>
      <c r="D11" t="s">
        <v>280</v>
      </c>
      <c r="E11" t="s">
        <v>311</v>
      </c>
      <c r="F11">
        <v>15</v>
      </c>
      <c r="G11" t="s">
        <v>298</v>
      </c>
    </row>
    <row r="12" spans="1:8" x14ac:dyDescent="0.25">
      <c r="A12" s="9" t="s">
        <v>312</v>
      </c>
      <c r="B12" t="s">
        <v>313</v>
      </c>
      <c r="C12" t="s">
        <v>101</v>
      </c>
      <c r="D12" t="s">
        <v>280</v>
      </c>
      <c r="E12" t="s">
        <v>314</v>
      </c>
      <c r="F12">
        <v>18</v>
      </c>
      <c r="G12" t="s">
        <v>298</v>
      </c>
    </row>
    <row r="13" spans="1:8" x14ac:dyDescent="0.25">
      <c r="A13" s="9" t="s">
        <v>315</v>
      </c>
      <c r="B13" t="s">
        <v>316</v>
      </c>
      <c r="C13" t="s">
        <v>279</v>
      </c>
      <c r="D13" t="s">
        <v>282</v>
      </c>
      <c r="E13" t="s">
        <v>317</v>
      </c>
      <c r="F13">
        <v>14</v>
      </c>
      <c r="G13" t="s">
        <v>318</v>
      </c>
    </row>
    <row r="14" spans="1:8" x14ac:dyDescent="0.25">
      <c r="A14" s="9" t="s">
        <v>319</v>
      </c>
      <c r="B14" t="s">
        <v>320</v>
      </c>
      <c r="C14" t="s">
        <v>101</v>
      </c>
      <c r="D14" t="s">
        <v>280</v>
      </c>
      <c r="E14" t="s">
        <v>321</v>
      </c>
      <c r="F14">
        <v>17</v>
      </c>
      <c r="G14" t="s">
        <v>318</v>
      </c>
    </row>
    <row r="15" spans="1:8" x14ac:dyDescent="0.25">
      <c r="A15" s="9" t="s">
        <v>322</v>
      </c>
      <c r="B15" t="s">
        <v>323</v>
      </c>
      <c r="C15" t="s">
        <v>101</v>
      </c>
      <c r="D15" t="s">
        <v>280</v>
      </c>
      <c r="E15" t="s">
        <v>324</v>
      </c>
      <c r="F15">
        <v>14</v>
      </c>
      <c r="G15" t="s">
        <v>318</v>
      </c>
    </row>
    <row r="16" spans="1:8" x14ac:dyDescent="0.25">
      <c r="A16" s="9" t="s">
        <v>325</v>
      </c>
      <c r="B16" t="s">
        <v>326</v>
      </c>
      <c r="C16" t="s">
        <v>101</v>
      </c>
      <c r="D16" t="s">
        <v>280</v>
      </c>
      <c r="E16" t="s">
        <v>327</v>
      </c>
      <c r="F16">
        <v>13</v>
      </c>
      <c r="G16" t="s">
        <v>318</v>
      </c>
    </row>
    <row r="17" spans="1:7" x14ac:dyDescent="0.25">
      <c r="A17" s="9" t="s">
        <v>328</v>
      </c>
      <c r="B17" t="s">
        <v>329</v>
      </c>
      <c r="C17" t="s">
        <v>101</v>
      </c>
      <c r="D17" t="s">
        <v>280</v>
      </c>
      <c r="E17" t="s">
        <v>330</v>
      </c>
      <c r="F17">
        <v>22</v>
      </c>
      <c r="G17" t="s">
        <v>318</v>
      </c>
    </row>
    <row r="18" spans="1:7" x14ac:dyDescent="0.25">
      <c r="A18" s="9" t="s">
        <v>331</v>
      </c>
      <c r="B18" t="s">
        <v>332</v>
      </c>
      <c r="C18" t="s">
        <v>101</v>
      </c>
      <c r="D18" t="s">
        <v>280</v>
      </c>
      <c r="E18" t="s">
        <v>333</v>
      </c>
      <c r="F18">
        <v>19</v>
      </c>
      <c r="G18" t="s">
        <v>318</v>
      </c>
    </row>
    <row r="19" spans="1:7" x14ac:dyDescent="0.25">
      <c r="A19" s="9" t="s">
        <v>334</v>
      </c>
      <c r="B19" t="s">
        <v>335</v>
      </c>
      <c r="C19" t="s">
        <v>101</v>
      </c>
      <c r="D19" t="s">
        <v>280</v>
      </c>
      <c r="E19" t="s">
        <v>336</v>
      </c>
      <c r="F19">
        <v>13</v>
      </c>
      <c r="G19" t="s">
        <v>318</v>
      </c>
    </row>
    <row r="20" spans="1:7" x14ac:dyDescent="0.25">
      <c r="A20" s="9" t="s">
        <v>337</v>
      </c>
      <c r="B20" t="s">
        <v>338</v>
      </c>
      <c r="C20" t="s">
        <v>101</v>
      </c>
      <c r="D20" t="s">
        <v>280</v>
      </c>
      <c r="E20" t="s">
        <v>339</v>
      </c>
      <c r="F20">
        <v>13</v>
      </c>
      <c r="G20" t="s">
        <v>318</v>
      </c>
    </row>
    <row r="21" spans="1:7" x14ac:dyDescent="0.25">
      <c r="A21" s="9" t="s">
        <v>340</v>
      </c>
      <c r="B21" t="s">
        <v>341</v>
      </c>
      <c r="C21" t="s">
        <v>279</v>
      </c>
      <c r="D21" t="s">
        <v>292</v>
      </c>
      <c r="E21" t="s">
        <v>317</v>
      </c>
      <c r="F21">
        <v>13</v>
      </c>
      <c r="G21" t="s">
        <v>318</v>
      </c>
    </row>
    <row r="22" spans="1:7" x14ac:dyDescent="0.25">
      <c r="A22" s="9" t="s">
        <v>342</v>
      </c>
      <c r="B22" t="s">
        <v>343</v>
      </c>
      <c r="C22" t="s">
        <v>101</v>
      </c>
      <c r="D22" t="s">
        <v>280</v>
      </c>
      <c r="E22" t="s">
        <v>344</v>
      </c>
      <c r="F22">
        <v>18</v>
      </c>
      <c r="G22" t="s">
        <v>345</v>
      </c>
    </row>
    <row r="23" spans="1:7" x14ac:dyDescent="0.25">
      <c r="A23" s="9" t="s">
        <v>346</v>
      </c>
      <c r="B23" t="s">
        <v>347</v>
      </c>
      <c r="C23" t="s">
        <v>101</v>
      </c>
      <c r="D23" t="s">
        <v>280</v>
      </c>
      <c r="E23" t="s">
        <v>348</v>
      </c>
      <c r="F23">
        <v>22</v>
      </c>
      <c r="G23" t="s">
        <v>349</v>
      </c>
    </row>
    <row r="24" spans="1:7" x14ac:dyDescent="0.25">
      <c r="A24" s="9"/>
      <c r="F24">
        <v>16</v>
      </c>
      <c r="G24" t="s">
        <v>281</v>
      </c>
    </row>
    <row r="25" spans="1:7" x14ac:dyDescent="0.25">
      <c r="A25" s="9"/>
      <c r="F25">
        <v>15</v>
      </c>
      <c r="G25" t="s">
        <v>281</v>
      </c>
    </row>
    <row r="26" spans="1:7" x14ac:dyDescent="0.25">
      <c r="A26" s="9"/>
      <c r="F26">
        <v>15</v>
      </c>
      <c r="G26" t="s">
        <v>281</v>
      </c>
    </row>
    <row r="28" spans="1:7" x14ac:dyDescent="0.25">
      <c r="E28" t="s">
        <v>135</v>
      </c>
      <c r="F28">
        <f>SUM(F2:F26)</f>
        <v>397</v>
      </c>
    </row>
    <row r="29" spans="1:7" x14ac:dyDescent="0.25">
      <c r="E29" t="s">
        <v>350</v>
      </c>
      <c r="F29">
        <f>F28*10/100</f>
        <v>39.700000000000003</v>
      </c>
    </row>
    <row r="30" spans="1:7" x14ac:dyDescent="0.25">
      <c r="E30" t="s">
        <v>135</v>
      </c>
      <c r="F30" s="4">
        <f>F28-F29</f>
        <v>357.3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9883B7AE3EC4A9F7C15EA2EE5508A" ma:contentTypeVersion="13" ma:contentTypeDescription="Create a new document." ma:contentTypeScope="" ma:versionID="d4598bad142b5296149a259e4e25b5ee">
  <xsd:schema xmlns:xsd="http://www.w3.org/2001/XMLSchema" xmlns:xs="http://www.w3.org/2001/XMLSchema" xmlns:p="http://schemas.microsoft.com/office/2006/metadata/properties" xmlns:ns3="b0822d46-b7f3-43a0-9352-09a0cca1c3d2" xmlns:ns4="5f4b0af4-0018-4943-9a8f-f286d88c99c4" targetNamespace="http://schemas.microsoft.com/office/2006/metadata/properties" ma:root="true" ma:fieldsID="3528693c759927df0e8688084b279d38" ns3:_="" ns4:_="">
    <xsd:import namespace="b0822d46-b7f3-43a0-9352-09a0cca1c3d2"/>
    <xsd:import namespace="5f4b0af4-0018-4943-9a8f-f286d88c99c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22d46-b7f3-43a0-9352-09a0cca1c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b0af4-0018-4943-9a8f-f286d88c9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F90DF2-DF7E-4D5A-BB01-A311067FF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BABDD2-89D6-49DC-80B4-4132B08E3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822d46-b7f3-43a0-9352-09a0cca1c3d2"/>
    <ds:schemaRef ds:uri="5f4b0af4-0018-4943-9a8f-f286d88c9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530061-F6AE-4622-A034-23B4E1BA738B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b0822d46-b7f3-43a0-9352-09a0cca1c3d2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f4b0af4-0018-4943-9a8f-f286d88c99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SOMMATORIA</vt:lpstr>
      <vt:lpstr>NAVE CERVO</vt:lpstr>
      <vt:lpstr>GIUNTI EDITORE</vt:lpstr>
      <vt:lpstr>GIACONI EDITORE</vt:lpstr>
      <vt:lpstr>RINASCITA </vt:lpstr>
      <vt:lpstr>'NAVE CERVO'!AAA</vt:lpstr>
      <vt:lpstr>'GIUNTI EDITORE'!preventivo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Michelina De Angelis</cp:lastModifiedBy>
  <dcterms:created xsi:type="dcterms:W3CDTF">2020-09-18T15:44:35Z</dcterms:created>
  <dcterms:modified xsi:type="dcterms:W3CDTF">2020-09-29T13:51:02Z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0x0101002119883B7AE3EC4A9F7C15EA2EE5508A</vt:lpwstr>
  </property>
</Properties>
</file>