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ndicontazione Sisma Personale OK\STRAORDINARIO T.D. NOVEMBRE DICEMBRE 2018\"/>
    </mc:Choice>
  </mc:AlternateContent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0" i="1" l="1"/>
  <c r="M16" i="1"/>
  <c r="M15" i="1"/>
  <c r="M14" i="1"/>
  <c r="M10" i="1"/>
  <c r="M11" i="1"/>
  <c r="M12" i="1"/>
  <c r="M7" i="1"/>
  <c r="M8" i="1"/>
  <c r="M9" i="1" l="1"/>
  <c r="M13" i="1"/>
  <c r="M17" i="1"/>
  <c r="M18" i="1"/>
  <c r="M19" i="1"/>
  <c r="M21" i="1"/>
  <c r="M6" i="1" l="1"/>
  <c r="M24" i="1" l="1"/>
  <c r="M26" i="1" l="1"/>
  <c r="M25" i="1" l="1"/>
  <c r="M29" i="1" s="1"/>
</calcChain>
</file>

<file path=xl/sharedStrings.xml><?xml version="1.0" encoding="utf-8"?>
<sst xmlns="http://schemas.openxmlformats.org/spreadsheetml/2006/main" count="45" uniqueCount="34">
  <si>
    <t>UFFICIO DI</t>
  </si>
  <si>
    <t>APPARTENENZA</t>
  </si>
  <si>
    <t>NOME COGNOME</t>
  </si>
  <si>
    <t>TEMPO</t>
  </si>
  <si>
    <t>PIENO</t>
  </si>
  <si>
    <t>PERIODO</t>
  </si>
  <si>
    <t>DAL</t>
  </si>
  <si>
    <t>AL</t>
  </si>
  <si>
    <t>ORE ESEGUITE</t>
  </si>
  <si>
    <t>TOTALE</t>
  </si>
  <si>
    <t>COMPENSO</t>
  </si>
  <si>
    <t>ORARIO</t>
  </si>
  <si>
    <t>ORE</t>
  </si>
  <si>
    <t>SI</t>
  </si>
  <si>
    <t>IRAP 8,5%</t>
  </si>
  <si>
    <t>D1</t>
  </si>
  <si>
    <t>NOTTURNE</t>
  </si>
  <si>
    <t>FESTIVE</t>
  </si>
  <si>
    <t>CASSA PENS. 23,8%</t>
  </si>
  <si>
    <t>MATR.</t>
  </si>
  <si>
    <t>QUAL.</t>
  </si>
  <si>
    <t>NR</t>
  </si>
  <si>
    <t>ORD.</t>
  </si>
  <si>
    <t>DIURNE FER.</t>
  </si>
  <si>
    <t>DOVUTA</t>
  </si>
  <si>
    <t xml:space="preserve">SOMMA </t>
  </si>
  <si>
    <t>TOTALE SPESA A CARICO DEL COMUNE STRAORINARI</t>
  </si>
  <si>
    <t>GALLUCCIO DARIO</t>
  </si>
  <si>
    <t>BUCCHI ELISA</t>
  </si>
  <si>
    <t>VANNOZZI CECILIA</t>
  </si>
  <si>
    <t>C1</t>
  </si>
  <si>
    <t>DE GRANDIS GINA</t>
  </si>
  <si>
    <t>30/09/201+</t>
  </si>
  <si>
    <t>DI CRESCENZIO MASSIMILIANO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</si>
</sst>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164" fontId="2" fillId="0" borderId="0" xfId="0" applyNumberFormat="1" applyFont="1"/>
    <xf numFmtId="0" fontId="1" fillId="0" borderId="0" xfId="0" applyFont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4" fillId="0" borderId="14" xfId="0" applyFont="1" applyBorder="1" applyAlignment="1"/>
    <xf numFmtId="164" fontId="6" fillId="0" borderId="5" xfId="0" applyNumberFormat="1" applyFont="1" applyBorder="1"/>
    <xf numFmtId="0" fontId="4" fillId="0" borderId="0" xfId="0" applyFont="1"/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6" xfId="0" applyFont="1" applyBorder="1"/>
    <xf numFmtId="0" fontId="4" fillId="2" borderId="1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Border="1"/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21" xfId="0" applyFont="1" applyBorder="1" applyAlignment="1"/>
    <xf numFmtId="0" fontId="4" fillId="0" borderId="22" xfId="0" applyFont="1" applyBorder="1" applyAlignment="1"/>
    <xf numFmtId="0" fontId="4" fillId="0" borderId="16" xfId="0" applyFont="1" applyBorder="1" applyAlignment="1"/>
    <xf numFmtId="0" fontId="1" fillId="0" borderId="23" xfId="0" applyFont="1" applyBorder="1" applyAlignment="1">
      <alignment horizontal="center"/>
    </xf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1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4" fillId="0" borderId="28" xfId="0" applyNumberFormat="1" applyFont="1" applyBorder="1"/>
    <xf numFmtId="2" fontId="4" fillId="0" borderId="9" xfId="0" applyNumberFormat="1" applyFont="1" applyBorder="1"/>
    <xf numFmtId="164" fontId="2" fillId="0" borderId="6" xfId="0" applyNumberFormat="1" applyFont="1" applyFill="1" applyBorder="1"/>
    <xf numFmtId="0" fontId="2" fillId="0" borderId="5" xfId="0" applyFont="1" applyBorder="1" applyAlignment="1">
      <alignment horizontal="center"/>
    </xf>
    <xf numFmtId="164" fontId="1" fillId="0" borderId="5" xfId="0" applyNumberFormat="1" applyFont="1" applyBorder="1"/>
    <xf numFmtId="0" fontId="4" fillId="2" borderId="25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M23" sqref="M23"/>
    </sheetView>
  </sheetViews>
  <sheetFormatPr defaultColWidth="9.140625" defaultRowHeight="15" x14ac:dyDescent="0.25"/>
  <cols>
    <col min="1" max="1" width="5.5703125" style="1" customWidth="1"/>
    <col min="2" max="2" width="21.28515625" style="1" customWidth="1"/>
    <col min="3" max="3" width="9.42578125" style="1" customWidth="1"/>
    <col min="4" max="4" width="7.5703125" style="1" customWidth="1"/>
    <col min="5" max="5" width="7.140625" style="1" customWidth="1"/>
    <col min="6" max="6" width="8.7109375" style="1" customWidth="1"/>
    <col min="7" max="7" width="8.85546875" style="1" customWidth="1"/>
    <col min="8" max="9" width="11.5703125" style="1" customWidth="1"/>
    <col min="10" max="10" width="13.28515625" style="1" customWidth="1"/>
    <col min="11" max="11" width="11.140625" style="1" customWidth="1"/>
    <col min="12" max="12" width="11.28515625" style="1" customWidth="1"/>
    <col min="13" max="13" width="15" style="1" customWidth="1"/>
    <col min="14" max="16384" width="9.140625" style="1"/>
  </cols>
  <sheetData>
    <row r="1" spans="1:13" x14ac:dyDescent="0.25">
      <c r="M1" s="5"/>
    </row>
    <row r="2" spans="1:13" x14ac:dyDescent="0.25">
      <c r="A2" s="16"/>
      <c r="B2" s="17" t="s">
        <v>0</v>
      </c>
      <c r="C2" s="4"/>
      <c r="D2" s="4"/>
      <c r="E2" s="4"/>
      <c r="F2" s="4"/>
      <c r="G2" s="4"/>
      <c r="H2" s="18"/>
      <c r="I2" s="18"/>
      <c r="J2" s="18"/>
      <c r="K2" s="18"/>
      <c r="L2" s="18"/>
      <c r="M2" s="4"/>
    </row>
    <row r="3" spans="1:13" ht="15.75" thickBot="1" x14ac:dyDescent="0.3">
      <c r="A3" s="19" t="s">
        <v>21</v>
      </c>
      <c r="B3" s="32" t="s">
        <v>1</v>
      </c>
      <c r="C3" s="4" t="s">
        <v>20</v>
      </c>
      <c r="D3" s="4" t="s">
        <v>19</v>
      </c>
      <c r="E3" s="4" t="s">
        <v>3</v>
      </c>
      <c r="F3" s="4" t="s">
        <v>5</v>
      </c>
      <c r="G3" s="4"/>
      <c r="H3" s="3" t="s">
        <v>8</v>
      </c>
      <c r="I3" s="3"/>
      <c r="J3" s="3" t="s">
        <v>8</v>
      </c>
      <c r="K3" s="43"/>
      <c r="L3" s="3"/>
      <c r="M3" s="49" t="s">
        <v>25</v>
      </c>
    </row>
    <row r="4" spans="1:13" x14ac:dyDescent="0.25">
      <c r="A4" s="19" t="s">
        <v>22</v>
      </c>
      <c r="B4" s="32" t="s">
        <v>2</v>
      </c>
      <c r="C4" s="4"/>
      <c r="D4" s="4"/>
      <c r="E4" s="4" t="s">
        <v>4</v>
      </c>
      <c r="F4" s="4" t="s">
        <v>6</v>
      </c>
      <c r="G4" s="4" t="s">
        <v>7</v>
      </c>
      <c r="H4" s="34" t="s">
        <v>23</v>
      </c>
      <c r="I4" s="2" t="s">
        <v>10</v>
      </c>
      <c r="J4" s="39" t="s">
        <v>16</v>
      </c>
      <c r="K4" s="4" t="s">
        <v>10</v>
      </c>
      <c r="L4" s="44" t="s">
        <v>9</v>
      </c>
      <c r="M4" s="49" t="s">
        <v>24</v>
      </c>
    </row>
    <row r="5" spans="1:13" x14ac:dyDescent="0.25">
      <c r="A5" s="20"/>
      <c r="B5" s="33"/>
      <c r="C5" s="4"/>
      <c r="D5" s="4"/>
      <c r="E5" s="4"/>
      <c r="F5" s="4"/>
      <c r="G5" s="4"/>
      <c r="H5" s="35"/>
      <c r="I5" s="21" t="s">
        <v>11</v>
      </c>
      <c r="J5" s="33" t="s">
        <v>17</v>
      </c>
      <c r="K5" s="4" t="s">
        <v>11</v>
      </c>
      <c r="L5" s="45" t="s">
        <v>12</v>
      </c>
      <c r="M5" s="4"/>
    </row>
    <row r="6" spans="1:13" s="25" customFormat="1" x14ac:dyDescent="0.25">
      <c r="A6" s="26">
        <v>1</v>
      </c>
      <c r="B6" s="51" t="s">
        <v>27</v>
      </c>
      <c r="C6" s="30" t="s">
        <v>15</v>
      </c>
      <c r="D6" s="30">
        <v>45</v>
      </c>
      <c r="E6" s="30" t="s">
        <v>13</v>
      </c>
      <c r="F6" s="22">
        <v>43497</v>
      </c>
      <c r="G6" s="22">
        <v>43524</v>
      </c>
      <c r="H6" s="36">
        <v>2.29</v>
      </c>
      <c r="I6" s="23">
        <v>14.73</v>
      </c>
      <c r="J6" s="40"/>
      <c r="K6" s="27"/>
      <c r="L6" s="46"/>
      <c r="M6" s="24">
        <f t="shared" ref="M6:M22" si="0">H6*I6+J6*K6</f>
        <v>33.731700000000004</v>
      </c>
    </row>
    <row r="7" spans="1:13" s="25" customFormat="1" x14ac:dyDescent="0.25">
      <c r="A7" s="26"/>
      <c r="B7" s="51"/>
      <c r="C7" s="30"/>
      <c r="D7" s="30"/>
      <c r="E7" s="30"/>
      <c r="F7" s="22">
        <v>43525</v>
      </c>
      <c r="G7" s="22">
        <v>43555</v>
      </c>
      <c r="H7" s="36">
        <v>1.35</v>
      </c>
      <c r="I7" s="23">
        <v>14.73</v>
      </c>
      <c r="J7" s="40"/>
      <c r="K7" s="27"/>
      <c r="L7" s="46"/>
      <c r="M7" s="24">
        <f t="shared" si="0"/>
        <v>19.8855</v>
      </c>
    </row>
    <row r="8" spans="1:13" s="25" customFormat="1" x14ac:dyDescent="0.25">
      <c r="A8" s="26"/>
      <c r="B8" s="51"/>
      <c r="C8" s="30"/>
      <c r="D8" s="30"/>
      <c r="E8" s="30"/>
      <c r="F8" s="22">
        <v>43556</v>
      </c>
      <c r="G8" s="22">
        <v>43585</v>
      </c>
      <c r="H8" s="36">
        <v>2.2799999999999998</v>
      </c>
      <c r="I8" s="23">
        <v>14.73</v>
      </c>
      <c r="J8" s="40"/>
      <c r="K8" s="27"/>
      <c r="L8" s="46"/>
      <c r="M8" s="24">
        <f t="shared" si="0"/>
        <v>33.584399999999995</v>
      </c>
    </row>
    <row r="9" spans="1:13" s="25" customFormat="1" x14ac:dyDescent="0.25">
      <c r="A9" s="26">
        <v>2</v>
      </c>
      <c r="B9" s="52" t="s">
        <v>28</v>
      </c>
      <c r="C9" s="27" t="s">
        <v>15</v>
      </c>
      <c r="D9" s="27">
        <v>51</v>
      </c>
      <c r="E9" s="30" t="s">
        <v>13</v>
      </c>
      <c r="F9" s="22">
        <v>43497</v>
      </c>
      <c r="G9" s="22">
        <v>43524</v>
      </c>
      <c r="H9" s="37">
        <v>5.2</v>
      </c>
      <c r="I9" s="23">
        <v>14.73</v>
      </c>
      <c r="J9" s="41"/>
      <c r="K9" s="27"/>
      <c r="L9" s="46"/>
      <c r="M9" s="24">
        <f t="shared" si="0"/>
        <v>76.596000000000004</v>
      </c>
    </row>
    <row r="10" spans="1:13" s="25" customFormat="1" x14ac:dyDescent="0.25">
      <c r="A10" s="26"/>
      <c r="B10" s="52"/>
      <c r="C10" s="27"/>
      <c r="D10" s="27"/>
      <c r="E10" s="30"/>
      <c r="F10" s="22">
        <v>43525</v>
      </c>
      <c r="G10" s="22">
        <v>43555</v>
      </c>
      <c r="H10" s="37">
        <v>4.3499999999999996</v>
      </c>
      <c r="I10" s="23">
        <v>14.73</v>
      </c>
      <c r="J10" s="41"/>
      <c r="K10" s="27"/>
      <c r="L10" s="46"/>
      <c r="M10" s="24">
        <f t="shared" si="0"/>
        <v>64.075499999999991</v>
      </c>
    </row>
    <row r="11" spans="1:13" s="25" customFormat="1" x14ac:dyDescent="0.25">
      <c r="A11" s="26"/>
      <c r="B11" s="52"/>
      <c r="C11" s="27"/>
      <c r="D11" s="27"/>
      <c r="E11" s="30"/>
      <c r="F11" s="22">
        <v>43647</v>
      </c>
      <c r="G11" s="22">
        <v>43677</v>
      </c>
      <c r="H11" s="37">
        <v>2.17</v>
      </c>
      <c r="I11" s="23">
        <v>14.73</v>
      </c>
      <c r="J11" s="41"/>
      <c r="K11" s="27"/>
      <c r="L11" s="46"/>
      <c r="M11" s="24">
        <f t="shared" si="0"/>
        <v>31.964099999999998</v>
      </c>
    </row>
    <row r="12" spans="1:13" s="25" customFormat="1" x14ac:dyDescent="0.25">
      <c r="A12" s="26"/>
      <c r="B12" s="52"/>
      <c r="C12" s="27"/>
      <c r="D12" s="27"/>
      <c r="E12" s="30"/>
      <c r="F12" s="22">
        <v>43709</v>
      </c>
      <c r="G12" s="22">
        <v>43738</v>
      </c>
      <c r="H12" s="37">
        <v>4.58</v>
      </c>
      <c r="I12" s="23">
        <v>14.73</v>
      </c>
      <c r="J12" s="41"/>
      <c r="K12" s="27"/>
      <c r="L12" s="46"/>
      <c r="M12" s="24">
        <f t="shared" si="0"/>
        <v>67.463400000000007</v>
      </c>
    </row>
    <row r="13" spans="1:13" s="25" customFormat="1" x14ac:dyDescent="0.25">
      <c r="A13" s="26">
        <v>3</v>
      </c>
      <c r="B13" s="52" t="s">
        <v>29</v>
      </c>
      <c r="C13" s="27" t="s">
        <v>15</v>
      </c>
      <c r="D13" s="27">
        <v>52</v>
      </c>
      <c r="E13" s="30" t="s">
        <v>13</v>
      </c>
      <c r="F13" s="22">
        <v>43466</v>
      </c>
      <c r="G13" s="22">
        <v>43496</v>
      </c>
      <c r="H13" s="37">
        <v>5.4</v>
      </c>
      <c r="I13" s="23">
        <v>14.73</v>
      </c>
      <c r="J13" s="41"/>
      <c r="K13" s="27"/>
      <c r="L13" s="46"/>
      <c r="M13" s="24">
        <f t="shared" si="0"/>
        <v>79.542000000000002</v>
      </c>
    </row>
    <row r="14" spans="1:13" s="25" customFormat="1" x14ac:dyDescent="0.25">
      <c r="A14" s="29"/>
      <c r="B14" s="53"/>
      <c r="C14" s="27"/>
      <c r="D14" s="27"/>
      <c r="E14" s="30"/>
      <c r="F14" s="22">
        <v>43497</v>
      </c>
      <c r="G14" s="22">
        <v>43524</v>
      </c>
      <c r="H14" s="38">
        <v>3.17</v>
      </c>
      <c r="I14" s="23">
        <v>14.73</v>
      </c>
      <c r="J14" s="42"/>
      <c r="K14" s="27"/>
      <c r="L14" s="47"/>
      <c r="M14" s="24">
        <f t="shared" si="0"/>
        <v>46.694099999999999</v>
      </c>
    </row>
    <row r="15" spans="1:13" s="25" customFormat="1" x14ac:dyDescent="0.25">
      <c r="A15" s="29"/>
      <c r="B15" s="53"/>
      <c r="C15" s="27"/>
      <c r="D15" s="27"/>
      <c r="E15" s="30"/>
      <c r="F15" s="22">
        <v>43525</v>
      </c>
      <c r="G15" s="22">
        <v>43555</v>
      </c>
      <c r="H15" s="38">
        <v>3.25</v>
      </c>
      <c r="I15" s="23">
        <v>14.73</v>
      </c>
      <c r="J15" s="42"/>
      <c r="K15" s="27"/>
      <c r="L15" s="47"/>
      <c r="M15" s="24">
        <f t="shared" si="0"/>
        <v>47.872500000000002</v>
      </c>
    </row>
    <row r="16" spans="1:13" s="25" customFormat="1" x14ac:dyDescent="0.25">
      <c r="A16" s="29"/>
      <c r="B16" s="53"/>
      <c r="C16" s="27"/>
      <c r="D16" s="27"/>
      <c r="E16" s="30"/>
      <c r="F16" s="22">
        <v>43647</v>
      </c>
      <c r="G16" s="22">
        <v>43677</v>
      </c>
      <c r="H16" s="38">
        <v>6.54</v>
      </c>
      <c r="I16" s="23">
        <v>14.73</v>
      </c>
      <c r="J16" s="42"/>
      <c r="K16" s="27"/>
      <c r="L16" s="47"/>
      <c r="M16" s="24">
        <f t="shared" si="0"/>
        <v>96.33420000000001</v>
      </c>
    </row>
    <row r="17" spans="1:13" s="25" customFormat="1" x14ac:dyDescent="0.25">
      <c r="A17" s="29"/>
      <c r="B17" s="53"/>
      <c r="C17" s="27"/>
      <c r="D17" s="27"/>
      <c r="E17" s="30"/>
      <c r="F17" s="22">
        <v>43709</v>
      </c>
      <c r="G17" s="22">
        <v>43738</v>
      </c>
      <c r="H17" s="38">
        <v>5.45</v>
      </c>
      <c r="I17" s="23">
        <v>14.73</v>
      </c>
      <c r="J17" s="42"/>
      <c r="K17" s="27"/>
      <c r="L17" s="47"/>
      <c r="M17" s="24">
        <f t="shared" si="0"/>
        <v>80.278500000000008</v>
      </c>
    </row>
    <row r="18" spans="1:13" s="25" customFormat="1" x14ac:dyDescent="0.25">
      <c r="A18" s="29">
        <v>4</v>
      </c>
      <c r="B18" s="53" t="s">
        <v>31</v>
      </c>
      <c r="C18" s="27" t="s">
        <v>15</v>
      </c>
      <c r="D18" s="27">
        <v>55</v>
      </c>
      <c r="E18" s="30" t="s">
        <v>13</v>
      </c>
      <c r="F18" s="22">
        <v>43497</v>
      </c>
      <c r="G18" s="22">
        <v>43524</v>
      </c>
      <c r="H18" s="38">
        <v>3.58</v>
      </c>
      <c r="I18" s="23">
        <v>13.54</v>
      </c>
      <c r="J18" s="42"/>
      <c r="K18" s="27"/>
      <c r="L18" s="47"/>
      <c r="M18" s="24">
        <f t="shared" si="0"/>
        <v>48.473199999999999</v>
      </c>
    </row>
    <row r="19" spans="1:13" s="25" customFormat="1" x14ac:dyDescent="0.25">
      <c r="A19" s="29"/>
      <c r="B19" s="53"/>
      <c r="C19" s="27"/>
      <c r="D19" s="27"/>
      <c r="E19" s="30"/>
      <c r="F19" s="22">
        <v>43647</v>
      </c>
      <c r="G19" s="22">
        <v>43677</v>
      </c>
      <c r="H19" s="38">
        <v>8.33</v>
      </c>
      <c r="I19" s="23">
        <v>13.54</v>
      </c>
      <c r="J19" s="42"/>
      <c r="K19" s="27"/>
      <c r="L19" s="47"/>
      <c r="M19" s="24">
        <f t="shared" si="0"/>
        <v>112.78819999999999</v>
      </c>
    </row>
    <row r="20" spans="1:13" s="25" customFormat="1" x14ac:dyDescent="0.25">
      <c r="A20" s="29"/>
      <c r="B20" s="53"/>
      <c r="C20" s="27"/>
      <c r="D20" s="27"/>
      <c r="E20" s="30"/>
      <c r="F20" s="22">
        <v>43709</v>
      </c>
      <c r="G20" s="22" t="s">
        <v>32</v>
      </c>
      <c r="H20" s="38">
        <v>14.38</v>
      </c>
      <c r="I20" s="23">
        <v>13.54</v>
      </c>
      <c r="J20" s="42"/>
      <c r="K20" s="27"/>
      <c r="L20" s="47"/>
      <c r="M20" s="24">
        <f t="shared" si="0"/>
        <v>194.70519999999999</v>
      </c>
    </row>
    <row r="21" spans="1:13" s="31" customFormat="1" x14ac:dyDescent="0.25">
      <c r="A21" s="26">
        <v>6</v>
      </c>
      <c r="B21" s="54" t="s">
        <v>33</v>
      </c>
      <c r="C21" s="27" t="s">
        <v>30</v>
      </c>
      <c r="D21" s="27">
        <v>56</v>
      </c>
      <c r="E21" s="30" t="s">
        <v>13</v>
      </c>
      <c r="F21" s="22">
        <v>43586</v>
      </c>
      <c r="G21" s="22">
        <v>43616</v>
      </c>
      <c r="H21" s="37">
        <v>2.36</v>
      </c>
      <c r="I21" s="23">
        <v>13.54</v>
      </c>
      <c r="J21" s="41"/>
      <c r="K21" s="27"/>
      <c r="L21" s="46"/>
      <c r="M21" s="24">
        <f t="shared" si="0"/>
        <v>31.954399999999996</v>
      </c>
    </row>
    <row r="22" spans="1:13" ht="15.75" thickBot="1" x14ac:dyDescent="0.3">
      <c r="A22" s="6"/>
      <c r="B22" s="6"/>
      <c r="C22" s="5"/>
      <c r="D22" s="5"/>
      <c r="E22" s="5"/>
      <c r="F22" s="5"/>
      <c r="G22" s="5"/>
      <c r="H22" s="28"/>
      <c r="I22" s="6"/>
      <c r="J22" s="28"/>
      <c r="K22" s="5"/>
      <c r="L22" s="48"/>
      <c r="M22" s="24"/>
    </row>
    <row r="23" spans="1:13" x14ac:dyDescent="0.25">
      <c r="M23" s="5"/>
    </row>
    <row r="24" spans="1:13" ht="15.75" thickBot="1" x14ac:dyDescent="0.3">
      <c r="L24" s="1" t="s">
        <v>9</v>
      </c>
      <c r="M24" s="50">
        <f>SUM(M6:M23)</f>
        <v>1065.9429</v>
      </c>
    </row>
    <row r="25" spans="1:13" ht="15.75" thickBot="1" x14ac:dyDescent="0.3">
      <c r="J25" s="7" t="s">
        <v>18</v>
      </c>
      <c r="K25" s="8">
        <v>0.23799999999999999</v>
      </c>
      <c r="M25" s="50">
        <f>M24*K25</f>
        <v>253.69441019999999</v>
      </c>
    </row>
    <row r="26" spans="1:13" ht="15.75" thickBot="1" x14ac:dyDescent="0.3">
      <c r="J26" s="7" t="s">
        <v>14</v>
      </c>
      <c r="K26" s="8">
        <v>8.5000000000000006E-2</v>
      </c>
      <c r="M26" s="50">
        <f>M24*K26</f>
        <v>90.605146500000004</v>
      </c>
    </row>
    <row r="29" spans="1:13" x14ac:dyDescent="0.25">
      <c r="H29" s="9" t="s">
        <v>26</v>
      </c>
      <c r="I29" s="9"/>
      <c r="J29" s="9"/>
      <c r="K29" s="9"/>
      <c r="L29" s="9"/>
      <c r="M29" s="10">
        <f>SUM(M24:M28)</f>
        <v>1410.2424567</v>
      </c>
    </row>
    <row r="33" spans="2:9" x14ac:dyDescent="0.25">
      <c r="B33" s="12"/>
      <c r="C33" s="12"/>
      <c r="D33" s="12"/>
      <c r="E33" s="12"/>
      <c r="F33" s="12"/>
      <c r="G33" s="12"/>
      <c r="H33" s="12"/>
      <c r="I33" s="12"/>
    </row>
    <row r="34" spans="2:9" x14ac:dyDescent="0.25">
      <c r="B34" s="13"/>
      <c r="C34" s="13"/>
      <c r="D34" s="13"/>
      <c r="E34" s="13"/>
      <c r="F34" s="12"/>
      <c r="G34" s="12"/>
      <c r="H34" s="12"/>
      <c r="I34" s="12"/>
    </row>
    <row r="35" spans="2:9" x14ac:dyDescent="0.25">
      <c r="B35" s="13"/>
      <c r="C35" s="13"/>
      <c r="D35" s="13"/>
      <c r="E35" s="13"/>
      <c r="F35" s="12"/>
      <c r="G35" s="14"/>
      <c r="H35" s="12"/>
      <c r="I35" s="12"/>
    </row>
    <row r="36" spans="2:9" x14ac:dyDescent="0.25">
      <c r="B36" s="13"/>
      <c r="C36" s="13"/>
      <c r="D36" s="13"/>
      <c r="E36" s="13"/>
      <c r="F36" s="12"/>
      <c r="G36" s="14"/>
      <c r="H36" s="12"/>
      <c r="I36" s="12"/>
    </row>
    <row r="37" spans="2:9" x14ac:dyDescent="0.25">
      <c r="B37" s="13"/>
      <c r="C37" s="13"/>
      <c r="D37" s="13"/>
      <c r="E37" s="13"/>
      <c r="F37" s="14"/>
      <c r="G37" s="14"/>
      <c r="H37" s="14"/>
      <c r="I37" s="14"/>
    </row>
    <row r="38" spans="2:9" x14ac:dyDescent="0.25">
      <c r="B38" s="13"/>
      <c r="C38" s="13"/>
      <c r="D38" s="13"/>
      <c r="E38" s="13"/>
      <c r="F38" s="15"/>
      <c r="G38" s="15"/>
      <c r="H38" s="15"/>
      <c r="I38" s="15"/>
    </row>
    <row r="39" spans="2:9" x14ac:dyDescent="0.25">
      <c r="B39" s="13"/>
      <c r="C39" s="13"/>
      <c r="D39" s="13"/>
      <c r="E39" s="13"/>
      <c r="F39" s="15"/>
      <c r="G39" s="15"/>
      <c r="H39" s="15"/>
      <c r="I39" s="15"/>
    </row>
    <row r="40" spans="2:9" x14ac:dyDescent="0.25">
      <c r="B40" s="13"/>
      <c r="C40" s="13"/>
      <c r="D40" s="13"/>
      <c r="E40" s="13"/>
      <c r="F40" s="15"/>
      <c r="G40" s="15"/>
      <c r="H40" s="15"/>
      <c r="I40" s="15"/>
    </row>
    <row r="41" spans="2:9" x14ac:dyDescent="0.25">
      <c r="B41" s="12"/>
      <c r="C41" s="12"/>
      <c r="D41" s="12"/>
      <c r="E41" s="12"/>
      <c r="F41" s="12"/>
      <c r="G41" s="12"/>
      <c r="H41" s="12"/>
      <c r="I41" s="12"/>
    </row>
    <row r="42" spans="2:9" x14ac:dyDescent="0.25">
      <c r="B42" s="11"/>
      <c r="C42" s="11"/>
      <c r="D42" s="11"/>
      <c r="E42" s="11"/>
      <c r="F42" s="11"/>
      <c r="G42" s="11"/>
      <c r="H42" s="11"/>
      <c r="I42" s="11"/>
    </row>
    <row r="43" spans="2:9" x14ac:dyDescent="0.25">
      <c r="B43" s="11"/>
      <c r="C43" s="11"/>
      <c r="D43" s="11"/>
      <c r="E43" s="11"/>
      <c r="F43" s="11"/>
      <c r="G43" s="11"/>
      <c r="H43" s="11"/>
      <c r="I43" s="1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User</cp:lastModifiedBy>
  <cp:lastPrinted>2019-11-11T11:29:53Z</cp:lastPrinted>
  <dcterms:created xsi:type="dcterms:W3CDTF">2017-02-20T16:35:01Z</dcterms:created>
  <dcterms:modified xsi:type="dcterms:W3CDTF">2019-11-11T11:30:16Z</dcterms:modified>
</cp:coreProperties>
</file>