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24" windowWidth="22980" windowHeight="9264"/>
  </bookViews>
  <sheets>
    <sheet name="Aramini cult res attivi" sheetId="2" r:id="rId1"/>
  </sheets>
  <definedNames>
    <definedName name="_xlnm.Print_Titles" localSheetId="0">'Aramini cult res attivi'!$1:$3</definedName>
  </definedNames>
  <calcPr calcId="125725" refMode="R1C1"/>
</workbook>
</file>

<file path=xl/calcChain.xml><?xml version="1.0" encoding="utf-8"?>
<calcChain xmlns="http://schemas.openxmlformats.org/spreadsheetml/2006/main">
  <c r="X40" i="2"/>
  <c r="X49" s="1"/>
  <c r="Y49"/>
  <c r="W49"/>
  <c r="V49"/>
  <c r="U49"/>
  <c r="T49"/>
  <c r="S49"/>
  <c r="R49"/>
  <c r="X6"/>
  <c r="U6"/>
  <c r="Q49"/>
</calcChain>
</file>

<file path=xl/sharedStrings.xml><?xml version="1.0" encoding="utf-8"?>
<sst xmlns="http://schemas.openxmlformats.org/spreadsheetml/2006/main" count="225" uniqueCount="98">
  <si>
    <t>N.ro</t>
  </si>
  <si>
    <t>Sub</t>
  </si>
  <si>
    <t>Data</t>
  </si>
  <si>
    <t>Anno ass.</t>
  </si>
  <si>
    <t>Cap.</t>
  </si>
  <si>
    <t>Art.</t>
  </si>
  <si>
    <t>Cod.Bil.</t>
  </si>
  <si>
    <t>T.</t>
  </si>
  <si>
    <t>Descrizione</t>
  </si>
  <si>
    <t>Codice</t>
  </si>
  <si>
    <t>Beneficiario</t>
  </si>
  <si>
    <t>C/R</t>
  </si>
  <si>
    <t>Anno res.</t>
  </si>
  <si>
    <t>N.ro Atto</t>
  </si>
  <si>
    <t>T.Atto</t>
  </si>
  <si>
    <t>Data Atto</t>
  </si>
  <si>
    <t>Cod. resp.</t>
  </si>
  <si>
    <t>Tipo perfezionamento</t>
  </si>
  <si>
    <t>RE</t>
  </si>
  <si>
    <t>VARI COME DA ALLEGATO</t>
  </si>
  <si>
    <t>DF</t>
  </si>
  <si>
    <t>IO</t>
  </si>
  <si>
    <t>AL</t>
  </si>
  <si>
    <t>REGIONE DELL`UMBRIA</t>
  </si>
  <si>
    <t>NP</t>
  </si>
  <si>
    <t>2.01.01.02.001</t>
  </si>
  <si>
    <t>ASSEGNAZIONE FONDI REGIONALI BIBLIOTECA L.R.37/90 art.19 programma annuale 2015 prosecuzione catalogazione in SBN materiale librario moderno</t>
  </si>
  <si>
    <t>2.01.03.01.999</t>
  </si>
  <si>
    <t>SPONSORIZZ.MOSTRA ZAFFERANO 2005</t>
  </si>
  <si>
    <t>3.01.02.01.008</t>
  </si>
  <si>
    <t>RETTE SCUOLA MATERNA A.S.2004/04 PER.15/9-31/12/2004</t>
  </si>
  <si>
    <t>RETTE SCUOLA MATERNA 2006 SALDO</t>
  </si>
  <si>
    <t>REFEZIONE SCUOLA MATERNA SALDO 2008</t>
  </si>
  <si>
    <t>RETTE SCUOLA MATERNA 2010</t>
  </si>
  <si>
    <t>RETTE MENSE 2011</t>
  </si>
  <si>
    <t>RETTE SCUOLA MATERNA 2012</t>
  </si>
  <si>
    <t>RETTE MENSA MATERNA</t>
  </si>
  <si>
    <t>RETTE MENSA SCUOLA MATERNA 2014</t>
  </si>
  <si>
    <t>RETTE REFEZIONE SCOLASTICA MATERNA 2015</t>
  </si>
  <si>
    <t>RETTE MATERNA ANNO 2016</t>
  </si>
  <si>
    <t>RETTE MENSA ELEMENTARI E MEDIE SALDO 2006</t>
  </si>
  <si>
    <t>REFEZIONE TEMPO PROL.ELEMENT.E MEDIE SALDO 2008</t>
  </si>
  <si>
    <t>PROVENTI MENSA ELEMENTARE E MEDIA 2011</t>
  </si>
  <si>
    <t>RETTE MENSE OBBLIGO 2012</t>
  </si>
  <si>
    <t>RETTE TEMPO PROLUNGATO ANNO 2013</t>
  </si>
  <si>
    <t>RETTE TEMPO PROLUNGATO 2014</t>
  </si>
  <si>
    <t>RETTE TEMPO PROLUNGATO 2015</t>
  </si>
  <si>
    <t>RETTE TEMPO PROLUNGATO ANNO 2016</t>
  </si>
  <si>
    <t>3.01.02.01.004</t>
  </si>
  <si>
    <t>RETTE SCUOLA MUSICA ANNO 2012</t>
  </si>
  <si>
    <t>RETTE MUSICA MAGATE 2012 DI COMPETENZA 2013</t>
  </si>
  <si>
    <t>saldo rette scuola musica 2013-come da elenco</t>
  </si>
  <si>
    <t>RETTE SCUOLA MUSICA 2014</t>
  </si>
  <si>
    <t>RETTE SCUOLA MUSICA 2015</t>
  </si>
  <si>
    <t>RETTE SCUOLA MUSICA 2016</t>
  </si>
  <si>
    <t>3.01.02.01.006</t>
  </si>
  <si>
    <t>ATTO DI COMODATO N.4/2007 UTILIZZO PALESTRA 27/8-9/9/2007</t>
  </si>
  <si>
    <t>UTILIZZO IMPIANTI SPORTIVI 2008 ATTI COMODATO DAL N.2 AL N.6</t>
  </si>
  <si>
    <t>ATTO DI COMODATO NN.7-8-9</t>
  </si>
  <si>
    <t>Utilizzo palestra comunale atti comodato 8/9/10/12</t>
  </si>
  <si>
    <t>Utilizzo campo calcio luglio-agosto 2014</t>
  </si>
  <si>
    <t>utilizzo campo calcio</t>
  </si>
  <si>
    <t>PROVENTI DAGLI IMPIANTI E DAI CENTRI SPORTIVI</t>
  </si>
  <si>
    <t>Proventi impianti sportivi atti comodato 1-7-8-9-2016</t>
  </si>
  <si>
    <t>3.01.02.01.016</t>
  </si>
  <si>
    <t>RETTE TRASPORTO SCOLASTICO PERIO DO OTTOBRE-DICEMBRE 2004</t>
  </si>
  <si>
    <t>RETTE COME DA ELENCO TRASPORTO SCOLASTICO OTT.DICEMB.2007</t>
  </si>
  <si>
    <t>RETTE TRASPORTO SCOLASTICO ANNO 2010</t>
  </si>
  <si>
    <t>TRASPORTI SCOLASTICI ANNO 2011</t>
  </si>
  <si>
    <t>PROVENTI TRASPORTI SCOLASTICI 2012.</t>
  </si>
  <si>
    <t>RETTE TRASPORTO SCOLASTICO 2013</t>
  </si>
  <si>
    <t>RETTE TRASPORTO SCOLASTICO 2014</t>
  </si>
  <si>
    <t>RETTE TRASPORTO SCOLASTICO 2015</t>
  </si>
  <si>
    <t>RETTE TRASPORTI 2016</t>
  </si>
  <si>
    <t>Eliminati per insussistenza</t>
  </si>
  <si>
    <t>Da Incassare prima del riaccert.ordin.</t>
  </si>
  <si>
    <t>Reimputazione 2018</t>
  </si>
  <si>
    <t>Reimputazione 2019</t>
  </si>
  <si>
    <t>Residui mantenuti da riportare</t>
  </si>
  <si>
    <t>Dubbia Esigibilita'</t>
  </si>
  <si>
    <t>RENDICONTO ESERCIZIO 2017-RIACCERTAMENTO ORDINARIO DEI RESIDUI- ELENCO ACCERTAMENTI DA RESIDUI 2016 E PREC. DA RIPORTARE-</t>
  </si>
  <si>
    <t>REFEZIONE SCUOLA MATERNA 2007</t>
  </si>
  <si>
    <t>UTIL.PALESTRA PERIODO 8/8-9/9/06 ORE 34-COMODATO N.6/2006</t>
  </si>
  <si>
    <t>GREEN VOLLEY</t>
  </si>
  <si>
    <t>Magg.accert. residui</t>
  </si>
  <si>
    <t>Eliminati per inesigibilita'/prescrizione</t>
  </si>
  <si>
    <t>Contributo Reg.le in attesa erogazione.</t>
  </si>
  <si>
    <t xml:space="preserve">Accertamento per sponsorizzazione fatturata eliminato per prescrizione in quanto non sono stati rilevati atti per la relativa interruzione dei termini.  </t>
  </si>
  <si>
    <t>Crediti dubbia esigibilita' eliminati  per inesig.</t>
  </si>
  <si>
    <t>mantenere a residui per € 3,29 (quota incassata 2018) ed eliminare per inesigibilita' in quanto credito vetusto  gia' di dubbia esigibilita'.</t>
  </si>
  <si>
    <t>eliminare per inesigibilita' in quanto credito vetusto  gia' di dubbia esigibilita'.</t>
  </si>
  <si>
    <t>Mantenere a residui emesso ruolo. Trattasi di credito di dubbia esigibilita'.</t>
  </si>
  <si>
    <t>Mantenere a residui rette non pagate come da elenco.Solleciti inviati.</t>
  </si>
  <si>
    <t>Mantenere a residui rette non pagate come da elenco.Solleciti inviati.Trattasi di credito di dubbia esigibilita'</t>
  </si>
  <si>
    <t>Mantenere a residui rette non pagate come da elenco.Trattasi di credito di dubbia esigibilita'</t>
  </si>
  <si>
    <t>Mantenere a residui emesso sollecito di pagamento. Trattasi di credito di dubbia esigibilita'.</t>
  </si>
  <si>
    <t xml:space="preserve"> SIG. ARAMINI ANGELO     RESPONSABILE AREA SOCIO CULTURALE ALLEGATO ALLA DETERMINA n.72 del 24/05/2018</t>
  </si>
  <si>
    <t>eliminare per inesigibilita' in quanto credito vetusto  gia' di dubbia esigibilita'. Residuo mantenuto inc.2018</t>
  </si>
</sst>
</file>

<file path=xl/styles.xml><?xml version="1.0" encoding="utf-8"?>
<styleSheet xmlns="http://schemas.openxmlformats.org/spreadsheetml/2006/main"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Arial"/>
      <family val="2"/>
    </font>
    <font>
      <b/>
      <sz val="11"/>
      <color rgb="FF305E9A"/>
      <name val="Arial"/>
      <family val="2"/>
    </font>
    <font>
      <b/>
      <sz val="11"/>
      <color rgb="FFFFFFFF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305E9A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305E9A"/>
      </left>
      <right style="medium">
        <color rgb="FF305E9A"/>
      </right>
      <top style="medium">
        <color rgb="FF305E9A"/>
      </top>
      <bottom style="medium">
        <color rgb="FF305E9A"/>
      </bottom>
      <diagonal/>
    </border>
    <border>
      <left style="medium">
        <color rgb="FF305E9A"/>
      </left>
      <right style="medium">
        <color rgb="FF305E9A"/>
      </right>
      <top style="medium">
        <color rgb="FF305E9A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7">
    <xf numFmtId="0" fontId="0" fillId="0" borderId="0" xfId="0"/>
    <xf numFmtId="0" fontId="18" fillId="0" borderId="0" xfId="0" applyFont="1"/>
    <xf numFmtId="0" fontId="18" fillId="0" borderId="0" xfId="0" applyFont="1" applyAlignment="1">
      <alignment horizontal="left" vertical="top" wrapText="1"/>
    </xf>
    <xf numFmtId="0" fontId="20" fillId="33" borderId="11" xfId="0" applyFont="1" applyFill="1" applyBorder="1" applyAlignment="1">
      <alignment horizontal="center" vertical="center" wrapText="1"/>
    </xf>
    <xf numFmtId="0" fontId="21" fillId="0" borderId="10" xfId="0" applyFont="1" applyBorder="1" applyAlignment="1">
      <alignment horizontal="right"/>
    </xf>
    <xf numFmtId="14" fontId="21" fillId="0" borderId="10" xfId="0" applyNumberFormat="1" applyFont="1" applyBorder="1" applyAlignment="1">
      <alignment horizontal="center"/>
    </xf>
    <xf numFmtId="0" fontId="21" fillId="0" borderId="10" xfId="0" applyFont="1" applyBorder="1" applyAlignment="1">
      <alignment horizontal="center"/>
    </xf>
    <xf numFmtId="0" fontId="21" fillId="0" borderId="10" xfId="0" applyFont="1" applyBorder="1" applyAlignment="1">
      <alignment horizontal="left" vertical="top" wrapText="1"/>
    </xf>
    <xf numFmtId="0" fontId="21" fillId="0" borderId="10" xfId="0" applyFont="1" applyBorder="1" applyAlignment="1">
      <alignment horizontal="left"/>
    </xf>
    <xf numFmtId="0" fontId="21" fillId="0" borderId="0" xfId="0" applyFont="1"/>
    <xf numFmtId="4" fontId="21" fillId="0" borderId="10" xfId="0" applyNumberFormat="1" applyFont="1" applyBorder="1" applyAlignment="1">
      <alignment horizontal="right"/>
    </xf>
    <xf numFmtId="0" fontId="21" fillId="0" borderId="10" xfId="0" applyFont="1" applyBorder="1"/>
    <xf numFmtId="4" fontId="22" fillId="0" borderId="10" xfId="0" applyNumberFormat="1" applyFont="1" applyBorder="1"/>
    <xf numFmtId="0" fontId="20" fillId="33" borderId="11" xfId="0" applyFont="1" applyFill="1" applyBorder="1" applyAlignment="1">
      <alignment horizontal="left" vertical="top" wrapText="1"/>
    </xf>
    <xf numFmtId="0" fontId="19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" fontId="21" fillId="0" borderId="10" xfId="0" applyNumberFormat="1" applyFont="1" applyFill="1" applyBorder="1" applyAlignment="1">
      <alignment horizontal="right"/>
    </xf>
  </cellXfs>
  <cellStyles count="42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A49"/>
  <sheetViews>
    <sheetView showGridLines="0" tabSelected="1" view="pageBreakPreview" topLeftCell="I1" zoomScale="60" zoomScaleNormal="100" workbookViewId="0">
      <pane ySplit="3" topLeftCell="A37" activePane="bottomLeft" state="frozen"/>
      <selection activeCell="M1" sqref="M1"/>
      <selection pane="bottomLeft" activeCell="Y41" sqref="Y41"/>
    </sheetView>
  </sheetViews>
  <sheetFormatPr defaultRowHeight="10.199999999999999"/>
  <cols>
    <col min="1" max="1" width="11.44140625" style="1" customWidth="1"/>
    <col min="2" max="2" width="8.5546875" style="1" customWidth="1"/>
    <col min="3" max="3" width="11" style="1" bestFit="1" customWidth="1"/>
    <col min="4" max="4" width="10.5546875" style="1" bestFit="1" customWidth="1"/>
    <col min="5" max="5" width="5.33203125" style="1" customWidth="1"/>
    <col min="6" max="6" width="4.44140625" style="1" customWidth="1"/>
    <col min="7" max="7" width="14.5546875" style="1" customWidth="1"/>
    <col min="8" max="8" width="3" style="1" customWidth="1"/>
    <col min="9" max="9" width="30.21875" style="2" customWidth="1"/>
    <col min="10" max="10" width="7.77734375" style="1" customWidth="1"/>
    <col min="11" max="11" width="19.88671875" style="2" customWidth="1"/>
    <col min="12" max="12" width="4.44140625" style="1" customWidth="1"/>
    <col min="13" max="13" width="10.33203125" style="1" bestFit="1" customWidth="1"/>
    <col min="14" max="14" width="9.5546875" style="1" bestFit="1" customWidth="1"/>
    <col min="15" max="15" width="6.77734375" style="1" customWidth="1"/>
    <col min="16" max="16" width="12.5546875" style="1" customWidth="1"/>
    <col min="17" max="18" width="14.21875" style="1" customWidth="1"/>
    <col min="19" max="19" width="15.21875" style="1" customWidth="1"/>
    <col min="20" max="20" width="19" style="1" bestFit="1" customWidth="1"/>
    <col min="21" max="21" width="16.21875" style="1" bestFit="1" customWidth="1"/>
    <col min="22" max="22" width="15.88671875" style="1" customWidth="1"/>
    <col min="23" max="23" width="17" style="1" customWidth="1"/>
    <col min="24" max="24" width="16.6640625" style="1" customWidth="1"/>
    <col min="25" max="25" width="16.44140625" style="1" customWidth="1"/>
    <col min="26" max="26" width="10.88671875" style="1" bestFit="1" customWidth="1"/>
    <col min="27" max="27" width="22.5546875" style="2" bestFit="1" customWidth="1"/>
    <col min="28" max="16384" width="8.88671875" style="1"/>
  </cols>
  <sheetData>
    <row r="1" spans="1:27" ht="14.4">
      <c r="A1" s="14" t="s">
        <v>80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</row>
    <row r="2" spans="1:27" ht="15" thickBot="1">
      <c r="A2" s="14" t="s">
        <v>96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</row>
    <row r="3" spans="1:27" ht="55.8" thickBot="1">
      <c r="A3" s="3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3" t="s">
        <v>10</v>
      </c>
      <c r="L3" s="3" t="s">
        <v>11</v>
      </c>
      <c r="M3" s="3" t="s">
        <v>12</v>
      </c>
      <c r="N3" s="3" t="s">
        <v>13</v>
      </c>
      <c r="O3" s="3" t="s">
        <v>14</v>
      </c>
      <c r="P3" s="3" t="s">
        <v>15</v>
      </c>
      <c r="Q3" s="3" t="s">
        <v>75</v>
      </c>
      <c r="R3" s="3" t="s">
        <v>84</v>
      </c>
      <c r="S3" s="3" t="s">
        <v>74</v>
      </c>
      <c r="T3" s="3" t="s">
        <v>85</v>
      </c>
      <c r="U3" s="3" t="s">
        <v>88</v>
      </c>
      <c r="V3" s="3" t="s">
        <v>76</v>
      </c>
      <c r="W3" s="3" t="s">
        <v>77</v>
      </c>
      <c r="X3" s="3" t="s">
        <v>78</v>
      </c>
      <c r="Y3" s="3" t="s">
        <v>79</v>
      </c>
      <c r="Z3" s="3" t="s">
        <v>16</v>
      </c>
      <c r="AA3" s="13" t="s">
        <v>17</v>
      </c>
    </row>
    <row r="4" spans="1:27" s="9" customFormat="1" ht="57.6" thickBot="1">
      <c r="A4" s="4">
        <v>64</v>
      </c>
      <c r="B4" s="4">
        <v>0</v>
      </c>
      <c r="C4" s="5">
        <v>42735</v>
      </c>
      <c r="D4" s="6">
        <v>2016</v>
      </c>
      <c r="E4" s="4">
        <v>156</v>
      </c>
      <c r="F4" s="4">
        <v>1</v>
      </c>
      <c r="G4" s="6" t="s">
        <v>25</v>
      </c>
      <c r="H4" s="6"/>
      <c r="I4" s="7" t="s">
        <v>26</v>
      </c>
      <c r="J4" s="4">
        <v>122</v>
      </c>
      <c r="K4" s="7" t="s">
        <v>23</v>
      </c>
      <c r="L4" s="6" t="s">
        <v>18</v>
      </c>
      <c r="M4" s="6">
        <v>2016</v>
      </c>
      <c r="N4" s="4">
        <v>10648</v>
      </c>
      <c r="O4" s="6" t="s">
        <v>20</v>
      </c>
      <c r="P4" s="5">
        <v>42368</v>
      </c>
      <c r="Q4" s="10">
        <v>900</v>
      </c>
      <c r="R4" s="10"/>
      <c r="S4" s="10"/>
      <c r="T4" s="10"/>
      <c r="U4" s="10"/>
      <c r="V4" s="10"/>
      <c r="W4" s="10"/>
      <c r="X4" s="10">
        <v>900</v>
      </c>
      <c r="Y4" s="10"/>
      <c r="Z4" s="4">
        <v>19</v>
      </c>
      <c r="AA4" s="7" t="s">
        <v>86</v>
      </c>
    </row>
    <row r="5" spans="1:27" s="9" customFormat="1" ht="69" thickBot="1">
      <c r="A5" s="4">
        <v>855</v>
      </c>
      <c r="B5" s="4">
        <v>0</v>
      </c>
      <c r="C5" s="5">
        <v>38686</v>
      </c>
      <c r="D5" s="6">
        <v>2005</v>
      </c>
      <c r="E5" s="4">
        <v>218</v>
      </c>
      <c r="F5" s="4">
        <v>6</v>
      </c>
      <c r="G5" s="6" t="s">
        <v>27</v>
      </c>
      <c r="H5" s="6"/>
      <c r="I5" s="7" t="s">
        <v>28</v>
      </c>
      <c r="J5" s="4">
        <v>0</v>
      </c>
      <c r="K5" s="7"/>
      <c r="L5" s="6" t="s">
        <v>18</v>
      </c>
      <c r="M5" s="6">
        <v>2005</v>
      </c>
      <c r="N5" s="4">
        <v>10578</v>
      </c>
      <c r="O5" s="6" t="s">
        <v>24</v>
      </c>
      <c r="P5" s="5">
        <v>38645</v>
      </c>
      <c r="Q5" s="10">
        <v>2400</v>
      </c>
      <c r="R5" s="10"/>
      <c r="S5" s="10"/>
      <c r="T5" s="10">
        <v>-2400</v>
      </c>
      <c r="U5" s="10"/>
      <c r="V5" s="10"/>
      <c r="W5" s="10"/>
      <c r="X5" s="10"/>
      <c r="Y5" s="10"/>
      <c r="Z5" s="4">
        <v>19</v>
      </c>
      <c r="AA5" s="7" t="s">
        <v>87</v>
      </c>
    </row>
    <row r="6" spans="1:27" s="9" customFormat="1" ht="57.6" thickBot="1">
      <c r="A6" s="4">
        <v>1066</v>
      </c>
      <c r="B6" s="4">
        <v>0</v>
      </c>
      <c r="C6" s="5">
        <v>38352</v>
      </c>
      <c r="D6" s="6">
        <v>2004</v>
      </c>
      <c r="E6" s="4">
        <v>286</v>
      </c>
      <c r="F6" s="4">
        <v>1</v>
      </c>
      <c r="G6" s="6" t="s">
        <v>29</v>
      </c>
      <c r="H6" s="6" t="s">
        <v>21</v>
      </c>
      <c r="I6" s="7" t="s">
        <v>30</v>
      </c>
      <c r="J6" s="4">
        <v>0</v>
      </c>
      <c r="K6" s="7"/>
      <c r="L6" s="6" t="s">
        <v>18</v>
      </c>
      <c r="M6" s="6">
        <v>2004</v>
      </c>
      <c r="N6" s="4">
        <v>0</v>
      </c>
      <c r="O6" s="6"/>
      <c r="P6" s="6"/>
      <c r="Q6" s="10">
        <v>494.98</v>
      </c>
      <c r="R6" s="10"/>
      <c r="S6" s="10"/>
      <c r="T6" s="10"/>
      <c r="U6" s="10">
        <f>-491.69</f>
        <v>-491.69</v>
      </c>
      <c r="V6" s="10"/>
      <c r="W6" s="10"/>
      <c r="X6" s="10">
        <f>SUM(Q6:U6)</f>
        <v>3.2900000000000205</v>
      </c>
      <c r="Y6" s="10"/>
      <c r="Z6" s="4">
        <v>19</v>
      </c>
      <c r="AA6" s="7" t="s">
        <v>89</v>
      </c>
    </row>
    <row r="7" spans="1:27" s="9" customFormat="1" ht="37.799999999999997" customHeight="1" thickBot="1">
      <c r="A7" s="4">
        <v>943</v>
      </c>
      <c r="B7" s="4">
        <v>0</v>
      </c>
      <c r="C7" s="5">
        <v>39082</v>
      </c>
      <c r="D7" s="6">
        <v>2006</v>
      </c>
      <c r="E7" s="4">
        <v>286</v>
      </c>
      <c r="F7" s="4">
        <v>1</v>
      </c>
      <c r="G7" s="6" t="s">
        <v>29</v>
      </c>
      <c r="H7" s="6" t="s">
        <v>21</v>
      </c>
      <c r="I7" s="7" t="s">
        <v>31</v>
      </c>
      <c r="J7" s="4">
        <v>0</v>
      </c>
      <c r="K7" s="7"/>
      <c r="L7" s="6" t="s">
        <v>18</v>
      </c>
      <c r="M7" s="6">
        <v>2006</v>
      </c>
      <c r="N7" s="4">
        <v>0</v>
      </c>
      <c r="O7" s="6"/>
      <c r="P7" s="6"/>
      <c r="Q7" s="10">
        <v>320.67</v>
      </c>
      <c r="R7" s="10"/>
      <c r="S7" s="10"/>
      <c r="T7" s="10"/>
      <c r="U7" s="10">
        <v>-320.67</v>
      </c>
      <c r="V7" s="10"/>
      <c r="W7" s="10"/>
      <c r="X7" s="10"/>
      <c r="Y7" s="10"/>
      <c r="Z7" s="4">
        <v>19</v>
      </c>
      <c r="AA7" s="7" t="s">
        <v>90</v>
      </c>
    </row>
    <row r="8" spans="1:27" s="9" customFormat="1" ht="47.4" customHeight="1" thickBot="1">
      <c r="A8" s="4">
        <v>999</v>
      </c>
      <c r="B8" s="4">
        <v>0</v>
      </c>
      <c r="C8" s="5">
        <v>39813</v>
      </c>
      <c r="D8" s="6">
        <v>2008</v>
      </c>
      <c r="E8" s="4">
        <v>286</v>
      </c>
      <c r="F8" s="4">
        <v>1</v>
      </c>
      <c r="G8" s="6" t="s">
        <v>29</v>
      </c>
      <c r="H8" s="6"/>
      <c r="I8" s="7" t="s">
        <v>32</v>
      </c>
      <c r="J8" s="4">
        <v>0</v>
      </c>
      <c r="K8" s="7"/>
      <c r="L8" s="6" t="s">
        <v>18</v>
      </c>
      <c r="M8" s="6">
        <v>2008</v>
      </c>
      <c r="N8" s="4">
        <v>0</v>
      </c>
      <c r="O8" s="6"/>
      <c r="P8" s="6"/>
      <c r="Q8" s="10">
        <v>867.78</v>
      </c>
      <c r="R8" s="10"/>
      <c r="S8" s="10"/>
      <c r="T8" s="10"/>
      <c r="U8" s="10">
        <v>-867.78</v>
      </c>
      <c r="V8" s="10"/>
      <c r="W8" s="10"/>
      <c r="X8" s="10"/>
      <c r="Y8" s="10"/>
      <c r="Z8" s="4">
        <v>19</v>
      </c>
      <c r="AA8" s="7" t="s">
        <v>90</v>
      </c>
    </row>
    <row r="9" spans="1:27" s="9" customFormat="1" ht="34.799999999999997" thickBot="1">
      <c r="A9" s="4">
        <v>8</v>
      </c>
      <c r="B9" s="4">
        <v>0</v>
      </c>
      <c r="C9" s="5">
        <v>40239</v>
      </c>
      <c r="D9" s="6">
        <v>2010</v>
      </c>
      <c r="E9" s="4">
        <v>286</v>
      </c>
      <c r="F9" s="4">
        <v>1</v>
      </c>
      <c r="G9" s="6" t="s">
        <v>29</v>
      </c>
      <c r="H9" s="6"/>
      <c r="I9" s="7" t="s">
        <v>33</v>
      </c>
      <c r="J9" s="4">
        <v>0</v>
      </c>
      <c r="K9" s="7"/>
      <c r="L9" s="6" t="s">
        <v>18</v>
      </c>
      <c r="M9" s="6">
        <v>2010</v>
      </c>
      <c r="N9" s="4">
        <v>0</v>
      </c>
      <c r="O9" s="6"/>
      <c r="P9" s="6"/>
      <c r="Q9" s="10">
        <v>1342.23</v>
      </c>
      <c r="R9" s="10"/>
      <c r="S9" s="10"/>
      <c r="T9" s="10"/>
      <c r="U9" s="10"/>
      <c r="V9" s="10"/>
      <c r="W9" s="10"/>
      <c r="X9" s="10">
        <v>1342.23</v>
      </c>
      <c r="Y9" s="10">
        <v>1342.23</v>
      </c>
      <c r="Z9" s="4">
        <v>19</v>
      </c>
      <c r="AA9" s="7" t="s">
        <v>91</v>
      </c>
    </row>
    <row r="10" spans="1:27" s="9" customFormat="1" ht="39" customHeight="1" thickBot="1">
      <c r="A10" s="4">
        <v>5</v>
      </c>
      <c r="B10" s="4">
        <v>0</v>
      </c>
      <c r="C10" s="5">
        <v>40624</v>
      </c>
      <c r="D10" s="6">
        <v>2011</v>
      </c>
      <c r="E10" s="4">
        <v>286</v>
      </c>
      <c r="F10" s="4">
        <v>1</v>
      </c>
      <c r="G10" s="6" t="s">
        <v>29</v>
      </c>
      <c r="H10" s="6"/>
      <c r="I10" s="7" t="s">
        <v>34</v>
      </c>
      <c r="J10" s="4">
        <v>0</v>
      </c>
      <c r="K10" s="7"/>
      <c r="L10" s="6" t="s">
        <v>18</v>
      </c>
      <c r="M10" s="6">
        <v>2011</v>
      </c>
      <c r="N10" s="4">
        <v>0</v>
      </c>
      <c r="O10" s="6"/>
      <c r="P10" s="6"/>
      <c r="Q10" s="10">
        <v>1800.8</v>
      </c>
      <c r="R10" s="10"/>
      <c r="S10" s="10"/>
      <c r="T10" s="10"/>
      <c r="U10" s="10"/>
      <c r="V10" s="10"/>
      <c r="W10" s="10"/>
      <c r="X10" s="10">
        <v>1800.8</v>
      </c>
      <c r="Y10" s="10">
        <v>1800.8</v>
      </c>
      <c r="Z10" s="4">
        <v>19</v>
      </c>
      <c r="AA10" s="7" t="s">
        <v>91</v>
      </c>
    </row>
    <row r="11" spans="1:27" s="9" customFormat="1" ht="34.799999999999997" thickBot="1">
      <c r="A11" s="4">
        <v>7</v>
      </c>
      <c r="B11" s="4">
        <v>0</v>
      </c>
      <c r="C11" s="5">
        <v>41016</v>
      </c>
      <c r="D11" s="6">
        <v>2012</v>
      </c>
      <c r="E11" s="4">
        <v>286</v>
      </c>
      <c r="F11" s="4">
        <v>1</v>
      </c>
      <c r="G11" s="6" t="s">
        <v>29</v>
      </c>
      <c r="H11" s="6"/>
      <c r="I11" s="7" t="s">
        <v>35</v>
      </c>
      <c r="J11" s="4">
        <v>0</v>
      </c>
      <c r="K11" s="7"/>
      <c r="L11" s="6" t="s">
        <v>18</v>
      </c>
      <c r="M11" s="6">
        <v>2012</v>
      </c>
      <c r="N11" s="4">
        <v>0</v>
      </c>
      <c r="O11" s="6"/>
      <c r="P11" s="6"/>
      <c r="Q11" s="10">
        <v>1800.2</v>
      </c>
      <c r="R11" s="10"/>
      <c r="S11" s="10"/>
      <c r="T11" s="10"/>
      <c r="U11" s="10"/>
      <c r="V11" s="10"/>
      <c r="W11" s="10"/>
      <c r="X11" s="10">
        <v>1800.2</v>
      </c>
      <c r="Y11" s="10">
        <v>1800.2</v>
      </c>
      <c r="Z11" s="4">
        <v>19</v>
      </c>
      <c r="AA11" s="7" t="s">
        <v>91</v>
      </c>
    </row>
    <row r="12" spans="1:27" s="9" customFormat="1" ht="34.799999999999997" thickBot="1">
      <c r="A12" s="4">
        <v>4</v>
      </c>
      <c r="B12" s="4">
        <v>0</v>
      </c>
      <c r="C12" s="5">
        <v>41312</v>
      </c>
      <c r="D12" s="6">
        <v>2013</v>
      </c>
      <c r="E12" s="4">
        <v>286</v>
      </c>
      <c r="F12" s="4">
        <v>1</v>
      </c>
      <c r="G12" s="6" t="s">
        <v>29</v>
      </c>
      <c r="H12" s="6"/>
      <c r="I12" s="7" t="s">
        <v>36</v>
      </c>
      <c r="J12" s="4">
        <v>0</v>
      </c>
      <c r="K12" s="7"/>
      <c r="L12" s="6" t="s">
        <v>18</v>
      </c>
      <c r="M12" s="6">
        <v>2013</v>
      </c>
      <c r="N12" s="4">
        <v>0</v>
      </c>
      <c r="O12" s="6"/>
      <c r="P12" s="6"/>
      <c r="Q12" s="10">
        <v>2224.35</v>
      </c>
      <c r="R12" s="10"/>
      <c r="S12" s="10"/>
      <c r="T12" s="10"/>
      <c r="U12" s="10"/>
      <c r="V12" s="10"/>
      <c r="W12" s="10"/>
      <c r="X12" s="10">
        <v>2224.35</v>
      </c>
      <c r="Y12" s="10">
        <v>2224.35</v>
      </c>
      <c r="Z12" s="4">
        <v>19</v>
      </c>
      <c r="AA12" s="7" t="s">
        <v>91</v>
      </c>
    </row>
    <row r="13" spans="1:27" s="9" customFormat="1" ht="34.799999999999997" thickBot="1">
      <c r="A13" s="4">
        <v>7</v>
      </c>
      <c r="B13" s="4">
        <v>0</v>
      </c>
      <c r="C13" s="5">
        <v>41796</v>
      </c>
      <c r="D13" s="6">
        <v>2014</v>
      </c>
      <c r="E13" s="4">
        <v>286</v>
      </c>
      <c r="F13" s="4">
        <v>1</v>
      </c>
      <c r="G13" s="6" t="s">
        <v>29</v>
      </c>
      <c r="H13" s="6"/>
      <c r="I13" s="7" t="s">
        <v>37</v>
      </c>
      <c r="J13" s="4">
        <v>0</v>
      </c>
      <c r="K13" s="7"/>
      <c r="L13" s="6" t="s">
        <v>18</v>
      </c>
      <c r="M13" s="6">
        <v>2014</v>
      </c>
      <c r="N13" s="4">
        <v>0</v>
      </c>
      <c r="O13" s="6"/>
      <c r="P13" s="6"/>
      <c r="Q13" s="10">
        <v>2310.6999999999998</v>
      </c>
      <c r="R13" s="10"/>
      <c r="S13" s="10"/>
      <c r="T13" s="10"/>
      <c r="U13" s="10"/>
      <c r="V13" s="10"/>
      <c r="W13" s="10"/>
      <c r="X13" s="10">
        <v>2310.6999999999998</v>
      </c>
      <c r="Y13" s="10">
        <v>2310.6999999999998</v>
      </c>
      <c r="Z13" s="4">
        <v>19</v>
      </c>
      <c r="AA13" s="7" t="s">
        <v>91</v>
      </c>
    </row>
    <row r="14" spans="1:27" s="9" customFormat="1" ht="34.799999999999997" thickBot="1">
      <c r="A14" s="4">
        <v>10</v>
      </c>
      <c r="B14" s="4">
        <v>0</v>
      </c>
      <c r="C14" s="5">
        <v>42139</v>
      </c>
      <c r="D14" s="6">
        <v>2015</v>
      </c>
      <c r="E14" s="4">
        <v>286</v>
      </c>
      <c r="F14" s="4">
        <v>1</v>
      </c>
      <c r="G14" s="6" t="s">
        <v>29</v>
      </c>
      <c r="H14" s="6" t="s">
        <v>21</v>
      </c>
      <c r="I14" s="7" t="s">
        <v>38</v>
      </c>
      <c r="J14" s="4">
        <v>0</v>
      </c>
      <c r="K14" s="7"/>
      <c r="L14" s="6" t="s">
        <v>18</v>
      </c>
      <c r="M14" s="6">
        <v>2015</v>
      </c>
      <c r="N14" s="4">
        <v>0</v>
      </c>
      <c r="O14" s="6"/>
      <c r="P14" s="6"/>
      <c r="Q14" s="10">
        <v>2417.1</v>
      </c>
      <c r="R14" s="10"/>
      <c r="S14" s="10"/>
      <c r="T14" s="10"/>
      <c r="U14" s="10"/>
      <c r="V14" s="10"/>
      <c r="W14" s="10"/>
      <c r="X14" s="10">
        <v>2417.1</v>
      </c>
      <c r="Y14" s="10">
        <v>2417.1</v>
      </c>
      <c r="Z14" s="4">
        <v>19</v>
      </c>
      <c r="AA14" s="7" t="s">
        <v>92</v>
      </c>
    </row>
    <row r="15" spans="1:27" s="9" customFormat="1" ht="34.799999999999997" thickBot="1">
      <c r="A15" s="4">
        <v>13</v>
      </c>
      <c r="B15" s="4">
        <v>0</v>
      </c>
      <c r="C15" s="5">
        <v>42503</v>
      </c>
      <c r="D15" s="6">
        <v>2016</v>
      </c>
      <c r="E15" s="4">
        <v>286</v>
      </c>
      <c r="F15" s="4">
        <v>1</v>
      </c>
      <c r="G15" s="6" t="s">
        <v>29</v>
      </c>
      <c r="H15" s="6"/>
      <c r="I15" s="7" t="s">
        <v>39</v>
      </c>
      <c r="J15" s="4">
        <v>0</v>
      </c>
      <c r="K15" s="7"/>
      <c r="L15" s="6" t="s">
        <v>18</v>
      </c>
      <c r="M15" s="6">
        <v>2016</v>
      </c>
      <c r="N15" s="4">
        <v>0</v>
      </c>
      <c r="O15" s="6"/>
      <c r="P15" s="6"/>
      <c r="Q15" s="10">
        <v>2036.8</v>
      </c>
      <c r="R15" s="10"/>
      <c r="S15" s="10"/>
      <c r="T15" s="10"/>
      <c r="U15" s="10"/>
      <c r="V15" s="10"/>
      <c r="W15" s="10"/>
      <c r="X15" s="10">
        <v>2036.8</v>
      </c>
      <c r="Y15" s="10">
        <v>2036.8</v>
      </c>
      <c r="Z15" s="4">
        <v>19</v>
      </c>
      <c r="AA15" s="7" t="s">
        <v>92</v>
      </c>
    </row>
    <row r="16" spans="1:27" s="9" customFormat="1" ht="34.799999999999997" thickBot="1">
      <c r="A16" s="4">
        <v>896</v>
      </c>
      <c r="B16" s="4">
        <v>0</v>
      </c>
      <c r="C16" s="5">
        <v>39443</v>
      </c>
      <c r="D16" s="6">
        <v>2007</v>
      </c>
      <c r="E16" s="4">
        <v>286</v>
      </c>
      <c r="F16" s="4">
        <v>1</v>
      </c>
      <c r="G16" s="6" t="s">
        <v>29</v>
      </c>
      <c r="H16" s="6" t="s">
        <v>21</v>
      </c>
      <c r="I16" s="8" t="s">
        <v>81</v>
      </c>
      <c r="J16" s="4">
        <v>0</v>
      </c>
      <c r="K16" s="8"/>
      <c r="L16" s="6" t="s">
        <v>18</v>
      </c>
      <c r="M16" s="6">
        <v>2007</v>
      </c>
      <c r="N16" s="4">
        <v>0</v>
      </c>
      <c r="O16" s="6"/>
      <c r="P16" s="6"/>
      <c r="Q16" s="10">
        <v>719.07</v>
      </c>
      <c r="R16" s="10"/>
      <c r="S16" s="10"/>
      <c r="T16" s="10"/>
      <c r="U16" s="10">
        <v>-719.07</v>
      </c>
      <c r="V16" s="10"/>
      <c r="W16" s="10"/>
      <c r="X16" s="10"/>
      <c r="Y16" s="10"/>
      <c r="Z16" s="11"/>
      <c r="AA16" s="7" t="s">
        <v>90</v>
      </c>
    </row>
    <row r="17" spans="1:27" s="9" customFormat="1" ht="34.799999999999997" thickBot="1">
      <c r="A17" s="4">
        <v>821</v>
      </c>
      <c r="B17" s="4">
        <v>0</v>
      </c>
      <c r="C17" s="5">
        <v>38965</v>
      </c>
      <c r="D17" s="6">
        <v>2006</v>
      </c>
      <c r="E17" s="4">
        <v>336</v>
      </c>
      <c r="F17" s="4">
        <v>1</v>
      </c>
      <c r="G17" s="6" t="s">
        <v>55</v>
      </c>
      <c r="H17" s="6" t="s">
        <v>21</v>
      </c>
      <c r="I17" s="8" t="s">
        <v>82</v>
      </c>
      <c r="J17" s="4">
        <v>5118</v>
      </c>
      <c r="K17" s="8" t="s">
        <v>83</v>
      </c>
      <c r="L17" s="6" t="s">
        <v>18</v>
      </c>
      <c r="M17" s="6">
        <v>2006</v>
      </c>
      <c r="N17" s="4">
        <v>0</v>
      </c>
      <c r="O17" s="6"/>
      <c r="P17" s="6"/>
      <c r="Q17" s="10">
        <v>442</v>
      </c>
      <c r="R17" s="10"/>
      <c r="S17" s="10"/>
      <c r="T17" s="10"/>
      <c r="U17" s="10">
        <v>-442</v>
      </c>
      <c r="V17" s="10"/>
      <c r="W17" s="10"/>
      <c r="X17" s="10"/>
      <c r="Y17" s="10"/>
      <c r="Z17" s="11"/>
      <c r="AA17" s="7" t="s">
        <v>90</v>
      </c>
    </row>
    <row r="18" spans="1:27" s="9" customFormat="1" ht="34.799999999999997" thickBot="1">
      <c r="A18" s="4">
        <v>944</v>
      </c>
      <c r="B18" s="4">
        <v>0</v>
      </c>
      <c r="C18" s="5">
        <v>39082</v>
      </c>
      <c r="D18" s="6">
        <v>2006</v>
      </c>
      <c r="E18" s="4">
        <v>286</v>
      </c>
      <c r="F18" s="4">
        <v>2</v>
      </c>
      <c r="G18" s="6" t="s">
        <v>29</v>
      </c>
      <c r="H18" s="6" t="s">
        <v>21</v>
      </c>
      <c r="I18" s="7" t="s">
        <v>40</v>
      </c>
      <c r="J18" s="4">
        <v>0</v>
      </c>
      <c r="K18" s="7"/>
      <c r="L18" s="6" t="s">
        <v>18</v>
      </c>
      <c r="M18" s="6">
        <v>2006</v>
      </c>
      <c r="N18" s="4">
        <v>0</v>
      </c>
      <c r="O18" s="6"/>
      <c r="P18" s="6"/>
      <c r="Q18" s="10">
        <v>67.3</v>
      </c>
      <c r="R18" s="10"/>
      <c r="S18" s="10"/>
      <c r="T18" s="10"/>
      <c r="U18" s="10">
        <v>-67.3</v>
      </c>
      <c r="V18" s="10"/>
      <c r="W18" s="10"/>
      <c r="X18" s="10"/>
      <c r="Y18" s="10"/>
      <c r="Z18" s="4">
        <v>19</v>
      </c>
      <c r="AA18" s="7" t="s">
        <v>90</v>
      </c>
    </row>
    <row r="19" spans="1:27" s="9" customFormat="1" ht="34.799999999999997" thickBot="1">
      <c r="A19" s="4">
        <v>1000</v>
      </c>
      <c r="B19" s="4">
        <v>0</v>
      </c>
      <c r="C19" s="5">
        <v>39813</v>
      </c>
      <c r="D19" s="6">
        <v>2008</v>
      </c>
      <c r="E19" s="4">
        <v>286</v>
      </c>
      <c r="F19" s="4">
        <v>2</v>
      </c>
      <c r="G19" s="6" t="s">
        <v>29</v>
      </c>
      <c r="H19" s="6"/>
      <c r="I19" s="7" t="s">
        <v>41</v>
      </c>
      <c r="J19" s="4">
        <v>0</v>
      </c>
      <c r="K19" s="7"/>
      <c r="L19" s="6" t="s">
        <v>18</v>
      </c>
      <c r="M19" s="6">
        <v>2008</v>
      </c>
      <c r="N19" s="4">
        <v>0</v>
      </c>
      <c r="O19" s="6"/>
      <c r="P19" s="6"/>
      <c r="Q19" s="10">
        <v>239.32</v>
      </c>
      <c r="R19" s="10"/>
      <c r="S19" s="10"/>
      <c r="T19" s="10"/>
      <c r="U19" s="10">
        <v>-239.32</v>
      </c>
      <c r="V19" s="10"/>
      <c r="W19" s="10"/>
      <c r="X19" s="10"/>
      <c r="Y19" s="10"/>
      <c r="Z19" s="4">
        <v>19</v>
      </c>
      <c r="AA19" s="7" t="s">
        <v>90</v>
      </c>
    </row>
    <row r="20" spans="1:27" s="9" customFormat="1" ht="34.799999999999997" thickBot="1">
      <c r="A20" s="4">
        <v>12</v>
      </c>
      <c r="B20" s="4">
        <v>0</v>
      </c>
      <c r="C20" s="5">
        <v>40751</v>
      </c>
      <c r="D20" s="6">
        <v>2011</v>
      </c>
      <c r="E20" s="4">
        <v>286</v>
      </c>
      <c r="F20" s="4">
        <v>2</v>
      </c>
      <c r="G20" s="6" t="s">
        <v>29</v>
      </c>
      <c r="H20" s="6"/>
      <c r="I20" s="7" t="s">
        <v>42</v>
      </c>
      <c r="J20" s="4">
        <v>0</v>
      </c>
      <c r="K20" s="7"/>
      <c r="L20" s="6" t="s">
        <v>18</v>
      </c>
      <c r="M20" s="6">
        <v>2011</v>
      </c>
      <c r="N20" s="4">
        <v>0</v>
      </c>
      <c r="O20" s="6"/>
      <c r="P20" s="6"/>
      <c r="Q20" s="10">
        <v>734.7</v>
      </c>
      <c r="R20" s="10"/>
      <c r="S20" s="10"/>
      <c r="T20" s="10"/>
      <c r="U20" s="10"/>
      <c r="V20" s="10"/>
      <c r="W20" s="10"/>
      <c r="X20" s="10">
        <v>734.7</v>
      </c>
      <c r="Y20" s="10">
        <v>734.7</v>
      </c>
      <c r="Z20" s="4">
        <v>19</v>
      </c>
      <c r="AA20" s="7" t="s">
        <v>91</v>
      </c>
    </row>
    <row r="21" spans="1:27" s="9" customFormat="1" ht="34.799999999999997" thickBot="1">
      <c r="A21" s="4">
        <v>11</v>
      </c>
      <c r="B21" s="4">
        <v>0</v>
      </c>
      <c r="C21" s="5">
        <v>41102</v>
      </c>
      <c r="D21" s="6">
        <v>2012</v>
      </c>
      <c r="E21" s="4">
        <v>286</v>
      </c>
      <c r="F21" s="4">
        <v>2</v>
      </c>
      <c r="G21" s="6" t="s">
        <v>29</v>
      </c>
      <c r="H21" s="6"/>
      <c r="I21" s="7" t="s">
        <v>43</v>
      </c>
      <c r="J21" s="4">
        <v>0</v>
      </c>
      <c r="K21" s="7"/>
      <c r="L21" s="6" t="s">
        <v>18</v>
      </c>
      <c r="M21" s="6">
        <v>2012</v>
      </c>
      <c r="N21" s="4">
        <v>0</v>
      </c>
      <c r="O21" s="6"/>
      <c r="P21" s="6"/>
      <c r="Q21" s="10">
        <v>840.22</v>
      </c>
      <c r="R21" s="10"/>
      <c r="S21" s="10"/>
      <c r="T21" s="10"/>
      <c r="U21" s="10"/>
      <c r="V21" s="10"/>
      <c r="W21" s="10"/>
      <c r="X21" s="10">
        <v>840.22</v>
      </c>
      <c r="Y21" s="10">
        <v>840.22</v>
      </c>
      <c r="Z21" s="4">
        <v>19</v>
      </c>
      <c r="AA21" s="7" t="s">
        <v>91</v>
      </c>
    </row>
    <row r="22" spans="1:27" s="9" customFormat="1" ht="34.799999999999997" thickBot="1">
      <c r="A22" s="4">
        <v>11</v>
      </c>
      <c r="B22" s="4">
        <v>0</v>
      </c>
      <c r="C22" s="5">
        <v>41472</v>
      </c>
      <c r="D22" s="6">
        <v>2013</v>
      </c>
      <c r="E22" s="4">
        <v>286</v>
      </c>
      <c r="F22" s="4">
        <v>2</v>
      </c>
      <c r="G22" s="6" t="s">
        <v>29</v>
      </c>
      <c r="H22" s="6"/>
      <c r="I22" s="7" t="s">
        <v>44</v>
      </c>
      <c r="J22" s="4">
        <v>0</v>
      </c>
      <c r="K22" s="7"/>
      <c r="L22" s="6" t="s">
        <v>18</v>
      </c>
      <c r="M22" s="6">
        <v>2013</v>
      </c>
      <c r="N22" s="4">
        <v>0</v>
      </c>
      <c r="O22" s="6"/>
      <c r="P22" s="6"/>
      <c r="Q22" s="10">
        <v>1498</v>
      </c>
      <c r="R22" s="10"/>
      <c r="S22" s="10"/>
      <c r="T22" s="10"/>
      <c r="U22" s="10"/>
      <c r="V22" s="10"/>
      <c r="W22" s="10"/>
      <c r="X22" s="10">
        <v>1498</v>
      </c>
      <c r="Y22" s="10">
        <v>1498</v>
      </c>
      <c r="Z22" s="4">
        <v>19</v>
      </c>
      <c r="AA22" s="7" t="s">
        <v>91</v>
      </c>
    </row>
    <row r="23" spans="1:27" s="9" customFormat="1" ht="34.799999999999997" thickBot="1">
      <c r="A23" s="4">
        <v>30</v>
      </c>
      <c r="B23" s="4">
        <v>0</v>
      </c>
      <c r="C23" s="5">
        <v>41871</v>
      </c>
      <c r="D23" s="6">
        <v>2014</v>
      </c>
      <c r="E23" s="4">
        <v>286</v>
      </c>
      <c r="F23" s="4">
        <v>2</v>
      </c>
      <c r="G23" s="6" t="s">
        <v>29</v>
      </c>
      <c r="H23" s="6"/>
      <c r="I23" s="7" t="s">
        <v>45</v>
      </c>
      <c r="J23" s="4">
        <v>0</v>
      </c>
      <c r="K23" s="7"/>
      <c r="L23" s="6" t="s">
        <v>18</v>
      </c>
      <c r="M23" s="6">
        <v>2014</v>
      </c>
      <c r="N23" s="4">
        <v>0</v>
      </c>
      <c r="O23" s="6"/>
      <c r="P23" s="6"/>
      <c r="Q23" s="10">
        <v>2052.4</v>
      </c>
      <c r="R23" s="10"/>
      <c r="S23" s="10"/>
      <c r="T23" s="10"/>
      <c r="U23" s="10"/>
      <c r="V23" s="10"/>
      <c r="W23" s="10"/>
      <c r="X23" s="10">
        <v>2052.4</v>
      </c>
      <c r="Y23" s="10">
        <v>2052.4</v>
      </c>
      <c r="Z23" s="4">
        <v>19</v>
      </c>
      <c r="AA23" s="7" t="s">
        <v>91</v>
      </c>
    </row>
    <row r="24" spans="1:27" s="9" customFormat="1" ht="34.799999999999997" thickBot="1">
      <c r="A24" s="4">
        <v>23</v>
      </c>
      <c r="B24" s="4">
        <v>0</v>
      </c>
      <c r="C24" s="5">
        <v>42237</v>
      </c>
      <c r="D24" s="6">
        <v>2015</v>
      </c>
      <c r="E24" s="4">
        <v>286</v>
      </c>
      <c r="F24" s="4">
        <v>2</v>
      </c>
      <c r="G24" s="6" t="s">
        <v>29</v>
      </c>
      <c r="H24" s="6"/>
      <c r="I24" s="7" t="s">
        <v>46</v>
      </c>
      <c r="J24" s="4">
        <v>0</v>
      </c>
      <c r="K24" s="7"/>
      <c r="L24" s="6" t="s">
        <v>18</v>
      </c>
      <c r="M24" s="6">
        <v>2015</v>
      </c>
      <c r="N24" s="4">
        <v>0</v>
      </c>
      <c r="O24" s="6"/>
      <c r="P24" s="6"/>
      <c r="Q24" s="10">
        <v>2979.9</v>
      </c>
      <c r="R24" s="10"/>
      <c r="S24" s="10"/>
      <c r="T24" s="10"/>
      <c r="U24" s="10"/>
      <c r="V24" s="10"/>
      <c r="W24" s="10"/>
      <c r="X24" s="10">
        <v>2979.9</v>
      </c>
      <c r="Y24" s="10">
        <v>2979.9</v>
      </c>
      <c r="Z24" s="4">
        <v>19</v>
      </c>
      <c r="AA24" s="7" t="s">
        <v>91</v>
      </c>
    </row>
    <row r="25" spans="1:27" s="9" customFormat="1" ht="49.2" customHeight="1" thickBot="1">
      <c r="A25" s="4">
        <v>28</v>
      </c>
      <c r="B25" s="4">
        <v>0</v>
      </c>
      <c r="C25" s="5">
        <v>42593</v>
      </c>
      <c r="D25" s="6">
        <v>2016</v>
      </c>
      <c r="E25" s="4">
        <v>286</v>
      </c>
      <c r="F25" s="4">
        <v>2</v>
      </c>
      <c r="G25" s="6" t="s">
        <v>29</v>
      </c>
      <c r="H25" s="6"/>
      <c r="I25" s="7" t="s">
        <v>47</v>
      </c>
      <c r="J25" s="4">
        <v>0</v>
      </c>
      <c r="K25" s="7"/>
      <c r="L25" s="6" t="s">
        <v>18</v>
      </c>
      <c r="M25" s="6">
        <v>2016</v>
      </c>
      <c r="N25" s="4">
        <v>0</v>
      </c>
      <c r="O25" s="6"/>
      <c r="P25" s="6"/>
      <c r="Q25" s="10">
        <v>2578.8000000000002</v>
      </c>
      <c r="R25" s="10"/>
      <c r="S25" s="10"/>
      <c r="T25" s="10"/>
      <c r="U25" s="10"/>
      <c r="V25" s="10"/>
      <c r="W25" s="10"/>
      <c r="X25" s="10">
        <v>2578.8000000000002</v>
      </c>
      <c r="Y25" s="10">
        <v>2578.8000000000002</v>
      </c>
      <c r="Z25" s="4">
        <v>19</v>
      </c>
      <c r="AA25" s="7" t="s">
        <v>93</v>
      </c>
    </row>
    <row r="26" spans="1:27" s="9" customFormat="1" ht="46.2" thickBot="1">
      <c r="A26" s="4">
        <v>5</v>
      </c>
      <c r="B26" s="4">
        <v>0</v>
      </c>
      <c r="C26" s="5">
        <v>40934</v>
      </c>
      <c r="D26" s="6">
        <v>2012</v>
      </c>
      <c r="E26" s="4">
        <v>287</v>
      </c>
      <c r="F26" s="4">
        <v>1</v>
      </c>
      <c r="G26" s="6" t="s">
        <v>48</v>
      </c>
      <c r="H26" s="6"/>
      <c r="I26" s="7" t="s">
        <v>49</v>
      </c>
      <c r="J26" s="4">
        <v>0</v>
      </c>
      <c r="K26" s="7"/>
      <c r="L26" s="6" t="s">
        <v>18</v>
      </c>
      <c r="M26" s="6">
        <v>2012</v>
      </c>
      <c r="N26" s="4">
        <v>0</v>
      </c>
      <c r="O26" s="6"/>
      <c r="P26" s="6"/>
      <c r="Q26" s="10">
        <v>122.2</v>
      </c>
      <c r="R26" s="10"/>
      <c r="S26" s="10"/>
      <c r="T26" s="10"/>
      <c r="U26" s="10"/>
      <c r="V26" s="10"/>
      <c r="W26" s="10"/>
      <c r="X26" s="16">
        <v>122.2</v>
      </c>
      <c r="Y26" s="16">
        <v>122.2</v>
      </c>
      <c r="Z26" s="4">
        <v>19</v>
      </c>
      <c r="AA26" s="7" t="s">
        <v>94</v>
      </c>
    </row>
    <row r="27" spans="1:27" s="9" customFormat="1" ht="34.799999999999997" thickBot="1">
      <c r="A27" s="4">
        <v>2</v>
      </c>
      <c r="B27" s="4">
        <v>0</v>
      </c>
      <c r="C27" s="5">
        <v>41285</v>
      </c>
      <c r="D27" s="6">
        <v>2013</v>
      </c>
      <c r="E27" s="4">
        <v>287</v>
      </c>
      <c r="F27" s="4">
        <v>1</v>
      </c>
      <c r="G27" s="6" t="s">
        <v>48</v>
      </c>
      <c r="H27" s="6"/>
      <c r="I27" s="7" t="s">
        <v>50</v>
      </c>
      <c r="J27" s="4">
        <v>0</v>
      </c>
      <c r="K27" s="7"/>
      <c r="L27" s="6" t="s">
        <v>18</v>
      </c>
      <c r="M27" s="6">
        <v>2013</v>
      </c>
      <c r="N27" s="4">
        <v>0</v>
      </c>
      <c r="O27" s="6"/>
      <c r="P27" s="6"/>
      <c r="Q27" s="10">
        <v>4</v>
      </c>
      <c r="R27" s="10"/>
      <c r="S27" s="10"/>
      <c r="T27" s="10"/>
      <c r="U27" s="10">
        <v>-4</v>
      </c>
      <c r="V27" s="10"/>
      <c r="W27" s="10"/>
      <c r="X27" s="10"/>
      <c r="Y27" s="10"/>
      <c r="Z27" s="4">
        <v>19</v>
      </c>
      <c r="AA27" s="7" t="s">
        <v>90</v>
      </c>
    </row>
    <row r="28" spans="1:27" s="9" customFormat="1" ht="46.2" thickBot="1">
      <c r="A28" s="4">
        <v>106</v>
      </c>
      <c r="B28" s="4">
        <v>0</v>
      </c>
      <c r="C28" s="5">
        <v>41639</v>
      </c>
      <c r="D28" s="6">
        <v>2013</v>
      </c>
      <c r="E28" s="4">
        <v>287</v>
      </c>
      <c r="F28" s="4">
        <v>1</v>
      </c>
      <c r="G28" s="6" t="s">
        <v>48</v>
      </c>
      <c r="H28" s="6"/>
      <c r="I28" s="7" t="s">
        <v>51</v>
      </c>
      <c r="J28" s="4">
        <v>0</v>
      </c>
      <c r="K28" s="7"/>
      <c r="L28" s="6" t="s">
        <v>18</v>
      </c>
      <c r="M28" s="6">
        <v>2013</v>
      </c>
      <c r="N28" s="4">
        <v>0</v>
      </c>
      <c r="O28" s="6"/>
      <c r="P28" s="6"/>
      <c r="Q28" s="10">
        <v>400</v>
      </c>
      <c r="R28" s="10"/>
      <c r="S28" s="10"/>
      <c r="T28" s="10"/>
      <c r="U28" s="10"/>
      <c r="V28" s="10"/>
      <c r="W28" s="10"/>
      <c r="X28" s="10">
        <v>400</v>
      </c>
      <c r="Y28" s="10">
        <v>400</v>
      </c>
      <c r="Z28" s="4">
        <v>19</v>
      </c>
      <c r="AA28" s="7" t="s">
        <v>94</v>
      </c>
    </row>
    <row r="29" spans="1:27" s="9" customFormat="1" ht="46.2" thickBot="1">
      <c r="A29" s="4">
        <v>3</v>
      </c>
      <c r="B29" s="4">
        <v>0</v>
      </c>
      <c r="C29" s="5">
        <v>41701</v>
      </c>
      <c r="D29" s="6">
        <v>2014</v>
      </c>
      <c r="E29" s="4">
        <v>287</v>
      </c>
      <c r="F29" s="4">
        <v>1</v>
      </c>
      <c r="G29" s="6" t="s">
        <v>48</v>
      </c>
      <c r="H29" s="6"/>
      <c r="I29" s="7" t="s">
        <v>52</v>
      </c>
      <c r="J29" s="4">
        <v>0</v>
      </c>
      <c r="K29" s="7"/>
      <c r="L29" s="6" t="s">
        <v>18</v>
      </c>
      <c r="M29" s="6">
        <v>2014</v>
      </c>
      <c r="N29" s="4">
        <v>0</v>
      </c>
      <c r="O29" s="6"/>
      <c r="P29" s="6"/>
      <c r="Q29" s="10">
        <v>208.5</v>
      </c>
      <c r="R29" s="10"/>
      <c r="S29" s="10"/>
      <c r="T29" s="10"/>
      <c r="U29" s="10"/>
      <c r="V29" s="10"/>
      <c r="W29" s="10"/>
      <c r="X29" s="10">
        <v>208.5</v>
      </c>
      <c r="Y29" s="10">
        <v>208.5</v>
      </c>
      <c r="Z29" s="4">
        <v>19</v>
      </c>
      <c r="AA29" s="7" t="s">
        <v>94</v>
      </c>
    </row>
    <row r="30" spans="1:27" s="9" customFormat="1" ht="46.2" thickBot="1">
      <c r="A30" s="4">
        <v>11</v>
      </c>
      <c r="B30" s="4">
        <v>0</v>
      </c>
      <c r="C30" s="5">
        <v>42139</v>
      </c>
      <c r="D30" s="6">
        <v>2015</v>
      </c>
      <c r="E30" s="4">
        <v>287</v>
      </c>
      <c r="F30" s="4">
        <v>1</v>
      </c>
      <c r="G30" s="6" t="s">
        <v>48</v>
      </c>
      <c r="H30" s="6"/>
      <c r="I30" s="7" t="s">
        <v>53</v>
      </c>
      <c r="J30" s="4">
        <v>0</v>
      </c>
      <c r="K30" s="7"/>
      <c r="L30" s="6" t="s">
        <v>18</v>
      </c>
      <c r="M30" s="6">
        <v>2015</v>
      </c>
      <c r="N30" s="4">
        <v>0</v>
      </c>
      <c r="O30" s="6"/>
      <c r="P30" s="6"/>
      <c r="Q30" s="10">
        <v>820</v>
      </c>
      <c r="R30" s="10"/>
      <c r="S30" s="10"/>
      <c r="T30" s="10"/>
      <c r="U30" s="10"/>
      <c r="V30" s="10"/>
      <c r="W30" s="10"/>
      <c r="X30" s="10">
        <v>820</v>
      </c>
      <c r="Y30" s="10">
        <v>820</v>
      </c>
      <c r="Z30" s="4">
        <v>19</v>
      </c>
      <c r="AA30" s="7" t="s">
        <v>94</v>
      </c>
    </row>
    <row r="31" spans="1:27" s="9" customFormat="1" ht="46.2" thickBot="1">
      <c r="A31" s="4">
        <v>3</v>
      </c>
      <c r="B31" s="4">
        <v>0</v>
      </c>
      <c r="C31" s="5">
        <v>42410</v>
      </c>
      <c r="D31" s="6">
        <v>2016</v>
      </c>
      <c r="E31" s="4">
        <v>287</v>
      </c>
      <c r="F31" s="4">
        <v>1</v>
      </c>
      <c r="G31" s="6" t="s">
        <v>48</v>
      </c>
      <c r="H31" s="6"/>
      <c r="I31" s="7" t="s">
        <v>54</v>
      </c>
      <c r="J31" s="4">
        <v>0</v>
      </c>
      <c r="K31" s="7"/>
      <c r="L31" s="6" t="s">
        <v>18</v>
      </c>
      <c r="M31" s="6">
        <v>2016</v>
      </c>
      <c r="N31" s="4">
        <v>0</v>
      </c>
      <c r="O31" s="6"/>
      <c r="P31" s="6"/>
      <c r="Q31" s="10">
        <v>140</v>
      </c>
      <c r="R31" s="10"/>
      <c r="S31" s="10"/>
      <c r="T31" s="10"/>
      <c r="U31" s="10"/>
      <c r="V31" s="10"/>
      <c r="W31" s="10"/>
      <c r="X31" s="10">
        <v>140</v>
      </c>
      <c r="Y31" s="10">
        <v>140</v>
      </c>
      <c r="Z31" s="4">
        <v>19</v>
      </c>
      <c r="AA31" s="7" t="s">
        <v>94</v>
      </c>
    </row>
    <row r="32" spans="1:27" s="9" customFormat="1" ht="34.799999999999997" thickBot="1">
      <c r="A32" s="4">
        <v>902</v>
      </c>
      <c r="B32" s="4">
        <v>0</v>
      </c>
      <c r="C32" s="5">
        <v>39443</v>
      </c>
      <c r="D32" s="6">
        <v>2007</v>
      </c>
      <c r="E32" s="4">
        <v>336</v>
      </c>
      <c r="F32" s="4">
        <v>1</v>
      </c>
      <c r="G32" s="6" t="s">
        <v>55</v>
      </c>
      <c r="H32" s="6" t="s">
        <v>21</v>
      </c>
      <c r="I32" s="7" t="s">
        <v>56</v>
      </c>
      <c r="J32" s="4">
        <v>0</v>
      </c>
      <c r="K32" s="7"/>
      <c r="L32" s="6" t="s">
        <v>18</v>
      </c>
      <c r="M32" s="6">
        <v>2007</v>
      </c>
      <c r="N32" s="4">
        <v>4</v>
      </c>
      <c r="O32" s="6" t="s">
        <v>22</v>
      </c>
      <c r="P32" s="5">
        <v>39321</v>
      </c>
      <c r="Q32" s="10">
        <v>468</v>
      </c>
      <c r="R32" s="10"/>
      <c r="S32" s="10"/>
      <c r="T32" s="10"/>
      <c r="U32" s="10">
        <v>-468</v>
      </c>
      <c r="V32" s="10"/>
      <c r="W32" s="10"/>
      <c r="X32" s="10"/>
      <c r="Y32" s="10"/>
      <c r="Z32" s="4">
        <v>19</v>
      </c>
      <c r="AA32" s="7" t="s">
        <v>90</v>
      </c>
    </row>
    <row r="33" spans="1:27" s="9" customFormat="1" ht="34.799999999999997" thickBot="1">
      <c r="A33" s="4">
        <v>967</v>
      </c>
      <c r="B33" s="4">
        <v>0</v>
      </c>
      <c r="C33" s="5">
        <v>39793</v>
      </c>
      <c r="D33" s="6">
        <v>2008</v>
      </c>
      <c r="E33" s="4">
        <v>336</v>
      </c>
      <c r="F33" s="4">
        <v>1</v>
      </c>
      <c r="G33" s="6" t="s">
        <v>55</v>
      </c>
      <c r="H33" s="6"/>
      <c r="I33" s="7" t="s">
        <v>57</v>
      </c>
      <c r="J33" s="4">
        <v>0</v>
      </c>
      <c r="K33" s="7"/>
      <c r="L33" s="6" t="s">
        <v>18</v>
      </c>
      <c r="M33" s="6">
        <v>2008</v>
      </c>
      <c r="N33" s="4">
        <v>0</v>
      </c>
      <c r="O33" s="6"/>
      <c r="P33" s="6"/>
      <c r="Q33" s="10">
        <v>50</v>
      </c>
      <c r="R33" s="10"/>
      <c r="S33" s="10"/>
      <c r="T33" s="10"/>
      <c r="U33" s="16">
        <v>-50</v>
      </c>
      <c r="V33" s="10"/>
      <c r="W33" s="10"/>
      <c r="X33" s="10"/>
      <c r="Y33" s="10"/>
      <c r="Z33" s="4">
        <v>19</v>
      </c>
      <c r="AA33" s="7" t="s">
        <v>90</v>
      </c>
    </row>
    <row r="34" spans="1:27" s="9" customFormat="1" ht="34.799999999999997" thickBot="1">
      <c r="A34" s="4">
        <v>119</v>
      </c>
      <c r="B34" s="4">
        <v>0</v>
      </c>
      <c r="C34" s="5">
        <v>40543</v>
      </c>
      <c r="D34" s="6">
        <v>2010</v>
      </c>
      <c r="E34" s="4">
        <v>336</v>
      </c>
      <c r="F34" s="4">
        <v>1</v>
      </c>
      <c r="G34" s="6" t="s">
        <v>55</v>
      </c>
      <c r="H34" s="6"/>
      <c r="I34" s="7" t="s">
        <v>58</v>
      </c>
      <c r="J34" s="4">
        <v>0</v>
      </c>
      <c r="K34" s="7"/>
      <c r="L34" s="6" t="s">
        <v>18</v>
      </c>
      <c r="M34" s="6">
        <v>2010</v>
      </c>
      <c r="N34" s="4">
        <v>0</v>
      </c>
      <c r="O34" s="6"/>
      <c r="P34" s="6"/>
      <c r="Q34" s="10">
        <v>50</v>
      </c>
      <c r="R34" s="10"/>
      <c r="S34" s="10"/>
      <c r="T34" s="10"/>
      <c r="U34" s="16">
        <v>-50</v>
      </c>
      <c r="V34" s="10"/>
      <c r="W34" s="10"/>
      <c r="X34" s="10"/>
      <c r="Y34" s="10"/>
      <c r="Z34" s="4">
        <v>19</v>
      </c>
      <c r="AA34" s="7" t="s">
        <v>90</v>
      </c>
    </row>
    <row r="35" spans="1:27" s="9" customFormat="1" ht="34.799999999999997" thickBot="1">
      <c r="A35" s="4">
        <v>28</v>
      </c>
      <c r="B35" s="4">
        <v>0</v>
      </c>
      <c r="C35" s="5">
        <v>41241</v>
      </c>
      <c r="D35" s="6">
        <v>2012</v>
      </c>
      <c r="E35" s="4">
        <v>336</v>
      </c>
      <c r="F35" s="4">
        <v>1</v>
      </c>
      <c r="G35" s="6" t="s">
        <v>55</v>
      </c>
      <c r="H35" s="6"/>
      <c r="I35" s="7" t="s">
        <v>59</v>
      </c>
      <c r="J35" s="4">
        <v>0</v>
      </c>
      <c r="K35" s="7"/>
      <c r="L35" s="6" t="s">
        <v>18</v>
      </c>
      <c r="M35" s="6">
        <v>2012</v>
      </c>
      <c r="N35" s="4">
        <v>0</v>
      </c>
      <c r="O35" s="6"/>
      <c r="P35" s="6"/>
      <c r="Q35" s="10">
        <v>50</v>
      </c>
      <c r="R35" s="10"/>
      <c r="S35" s="10"/>
      <c r="T35" s="10"/>
      <c r="U35" s="10"/>
      <c r="V35" s="10"/>
      <c r="W35" s="10"/>
      <c r="X35" s="10">
        <v>50</v>
      </c>
      <c r="Y35" s="10">
        <v>50</v>
      </c>
      <c r="Z35" s="4">
        <v>19</v>
      </c>
      <c r="AA35" s="7" t="s">
        <v>91</v>
      </c>
    </row>
    <row r="36" spans="1:27" s="9" customFormat="1" ht="46.2" thickBot="1">
      <c r="A36" s="4">
        <v>32</v>
      </c>
      <c r="B36" s="4">
        <v>0</v>
      </c>
      <c r="C36" s="5">
        <v>41880</v>
      </c>
      <c r="D36" s="6">
        <v>2014</v>
      </c>
      <c r="E36" s="4">
        <v>336</v>
      </c>
      <c r="F36" s="4">
        <v>1</v>
      </c>
      <c r="G36" s="6" t="s">
        <v>55</v>
      </c>
      <c r="H36" s="6"/>
      <c r="I36" s="7" t="s">
        <v>60</v>
      </c>
      <c r="J36" s="4">
        <v>0</v>
      </c>
      <c r="K36" s="7"/>
      <c r="L36" s="6" t="s">
        <v>18</v>
      </c>
      <c r="M36" s="6">
        <v>2014</v>
      </c>
      <c r="N36" s="4">
        <v>0</v>
      </c>
      <c r="O36" s="6"/>
      <c r="P36" s="6"/>
      <c r="Q36" s="10">
        <v>1120</v>
      </c>
      <c r="R36" s="10"/>
      <c r="S36" s="10"/>
      <c r="T36" s="10"/>
      <c r="U36" s="10"/>
      <c r="V36" s="10"/>
      <c r="W36" s="10"/>
      <c r="X36" s="10">
        <v>1120</v>
      </c>
      <c r="Y36" s="10">
        <v>1120</v>
      </c>
      <c r="Z36" s="4">
        <v>19</v>
      </c>
      <c r="AA36" s="7" t="s">
        <v>95</v>
      </c>
    </row>
    <row r="37" spans="1:27" s="9" customFormat="1" ht="46.2" thickBot="1">
      <c r="A37" s="4">
        <v>38</v>
      </c>
      <c r="B37" s="4">
        <v>0</v>
      </c>
      <c r="C37" s="5">
        <v>42297</v>
      </c>
      <c r="D37" s="6">
        <v>2015</v>
      </c>
      <c r="E37" s="4">
        <v>336</v>
      </c>
      <c r="F37" s="4">
        <v>1</v>
      </c>
      <c r="G37" s="6" t="s">
        <v>55</v>
      </c>
      <c r="H37" s="6"/>
      <c r="I37" s="7" t="s">
        <v>61</v>
      </c>
      <c r="J37" s="4">
        <v>0</v>
      </c>
      <c r="K37" s="7"/>
      <c r="L37" s="6" t="s">
        <v>18</v>
      </c>
      <c r="M37" s="6">
        <v>2015</v>
      </c>
      <c r="N37" s="4">
        <v>0</v>
      </c>
      <c r="O37" s="6"/>
      <c r="P37" s="6"/>
      <c r="Q37" s="10">
        <v>800</v>
      </c>
      <c r="R37" s="10"/>
      <c r="S37" s="10"/>
      <c r="T37" s="10"/>
      <c r="U37" s="10"/>
      <c r="V37" s="10"/>
      <c r="W37" s="10"/>
      <c r="X37" s="10">
        <v>800</v>
      </c>
      <c r="Y37" s="10">
        <v>800</v>
      </c>
      <c r="Z37" s="4">
        <v>19</v>
      </c>
      <c r="AA37" s="7" t="s">
        <v>95</v>
      </c>
    </row>
    <row r="38" spans="1:27" s="9" customFormat="1" ht="46.2" thickBot="1">
      <c r="A38" s="4">
        <v>41</v>
      </c>
      <c r="B38" s="4">
        <v>0</v>
      </c>
      <c r="C38" s="5">
        <v>42314</v>
      </c>
      <c r="D38" s="6">
        <v>2015</v>
      </c>
      <c r="E38" s="4">
        <v>336</v>
      </c>
      <c r="F38" s="4">
        <v>1</v>
      </c>
      <c r="G38" s="6" t="s">
        <v>55</v>
      </c>
      <c r="H38" s="6"/>
      <c r="I38" s="7" t="s">
        <v>62</v>
      </c>
      <c r="J38" s="4">
        <v>0</v>
      </c>
      <c r="K38" s="7"/>
      <c r="L38" s="6" t="s">
        <v>18</v>
      </c>
      <c r="M38" s="6">
        <v>2015</v>
      </c>
      <c r="N38" s="4">
        <v>0</v>
      </c>
      <c r="O38" s="6"/>
      <c r="P38" s="6"/>
      <c r="Q38" s="10">
        <v>880</v>
      </c>
      <c r="R38" s="10"/>
      <c r="S38" s="10"/>
      <c r="T38" s="10"/>
      <c r="U38" s="10"/>
      <c r="V38" s="10"/>
      <c r="W38" s="10"/>
      <c r="X38" s="10">
        <v>880</v>
      </c>
      <c r="Y38" s="10">
        <v>880</v>
      </c>
      <c r="Z38" s="4">
        <v>19</v>
      </c>
      <c r="AA38" s="7" t="s">
        <v>95</v>
      </c>
    </row>
    <row r="39" spans="1:27" s="9" customFormat="1" ht="46.2" thickBot="1">
      <c r="A39" s="4">
        <v>30</v>
      </c>
      <c r="B39" s="4">
        <v>0</v>
      </c>
      <c r="C39" s="5">
        <v>42625</v>
      </c>
      <c r="D39" s="6">
        <v>2016</v>
      </c>
      <c r="E39" s="4">
        <v>336</v>
      </c>
      <c r="F39" s="4">
        <v>1</v>
      </c>
      <c r="G39" s="6" t="s">
        <v>55</v>
      </c>
      <c r="H39" s="6"/>
      <c r="I39" s="7" t="s">
        <v>63</v>
      </c>
      <c r="J39" s="4">
        <v>0</v>
      </c>
      <c r="K39" s="7"/>
      <c r="L39" s="6" t="s">
        <v>18</v>
      </c>
      <c r="M39" s="6">
        <v>2016</v>
      </c>
      <c r="N39" s="4">
        <v>0</v>
      </c>
      <c r="O39" s="6"/>
      <c r="P39" s="6"/>
      <c r="Q39" s="10">
        <v>3240.01</v>
      </c>
      <c r="R39" s="10"/>
      <c r="S39" s="10"/>
      <c r="T39" s="10"/>
      <c r="U39" s="10"/>
      <c r="V39" s="10"/>
      <c r="W39" s="10"/>
      <c r="X39" s="10">
        <v>3240.01</v>
      </c>
      <c r="Y39" s="10">
        <v>3240.01</v>
      </c>
      <c r="Z39" s="4">
        <v>19</v>
      </c>
      <c r="AA39" s="7" t="s">
        <v>95</v>
      </c>
    </row>
    <row r="40" spans="1:27" s="9" customFormat="1" ht="46.2" thickBot="1">
      <c r="A40" s="4">
        <v>1057</v>
      </c>
      <c r="B40" s="4">
        <v>0</v>
      </c>
      <c r="C40" s="5">
        <v>38352</v>
      </c>
      <c r="D40" s="6">
        <v>2004</v>
      </c>
      <c r="E40" s="4">
        <v>468</v>
      </c>
      <c r="F40" s="4">
        <v>1</v>
      </c>
      <c r="G40" s="6" t="s">
        <v>64</v>
      </c>
      <c r="H40" s="6" t="s">
        <v>21</v>
      </c>
      <c r="I40" s="7" t="s">
        <v>65</v>
      </c>
      <c r="J40" s="4">
        <v>0</v>
      </c>
      <c r="K40" s="7"/>
      <c r="L40" s="6" t="s">
        <v>18</v>
      </c>
      <c r="M40" s="6">
        <v>2004</v>
      </c>
      <c r="N40" s="4">
        <v>0</v>
      </c>
      <c r="O40" s="6"/>
      <c r="P40" s="6"/>
      <c r="Q40" s="10">
        <v>107.56</v>
      </c>
      <c r="R40" s="10"/>
      <c r="S40" s="10"/>
      <c r="T40" s="10"/>
      <c r="U40" s="16">
        <v>-104.64</v>
      </c>
      <c r="V40" s="10"/>
      <c r="W40" s="10"/>
      <c r="X40" s="10">
        <f>SUM(Q40:U40)</f>
        <v>2.9200000000000017</v>
      </c>
      <c r="Y40" s="10">
        <v>2.92</v>
      </c>
      <c r="Z40" s="4">
        <v>19</v>
      </c>
      <c r="AA40" s="7" t="s">
        <v>97</v>
      </c>
    </row>
    <row r="41" spans="1:27" s="9" customFormat="1" ht="34.799999999999997" thickBot="1">
      <c r="A41" s="4">
        <v>967</v>
      </c>
      <c r="B41" s="4">
        <v>0</v>
      </c>
      <c r="C41" s="5">
        <v>39447</v>
      </c>
      <c r="D41" s="6">
        <v>2007</v>
      </c>
      <c r="E41" s="4">
        <v>468</v>
      </c>
      <c r="F41" s="4">
        <v>1</v>
      </c>
      <c r="G41" s="6" t="s">
        <v>64</v>
      </c>
      <c r="H41" s="6" t="s">
        <v>21</v>
      </c>
      <c r="I41" s="7" t="s">
        <v>66</v>
      </c>
      <c r="J41" s="4">
        <v>0</v>
      </c>
      <c r="K41" s="7"/>
      <c r="L41" s="6" t="s">
        <v>18</v>
      </c>
      <c r="M41" s="6">
        <v>2007</v>
      </c>
      <c r="N41" s="4">
        <v>0</v>
      </c>
      <c r="O41" s="6"/>
      <c r="P41" s="6"/>
      <c r="Q41" s="10">
        <v>526.5</v>
      </c>
      <c r="R41" s="10"/>
      <c r="S41" s="10"/>
      <c r="T41" s="10"/>
      <c r="U41" s="16">
        <v>-526.5</v>
      </c>
      <c r="V41" s="10"/>
      <c r="W41" s="10"/>
      <c r="X41" s="10"/>
      <c r="Y41" s="10"/>
      <c r="Z41" s="4">
        <v>19</v>
      </c>
      <c r="AA41" s="7" t="s">
        <v>90</v>
      </c>
    </row>
    <row r="42" spans="1:27" s="9" customFormat="1" ht="34.799999999999997" thickBot="1">
      <c r="A42" s="4">
        <v>6</v>
      </c>
      <c r="B42" s="4">
        <v>0</v>
      </c>
      <c r="C42" s="5">
        <v>40239</v>
      </c>
      <c r="D42" s="6">
        <v>2010</v>
      </c>
      <c r="E42" s="4">
        <v>468</v>
      </c>
      <c r="F42" s="4">
        <v>2</v>
      </c>
      <c r="G42" s="6" t="s">
        <v>64</v>
      </c>
      <c r="H42" s="6"/>
      <c r="I42" s="7" t="s">
        <v>67</v>
      </c>
      <c r="J42" s="4">
        <v>0</v>
      </c>
      <c r="K42" s="7"/>
      <c r="L42" s="6" t="s">
        <v>18</v>
      </c>
      <c r="M42" s="6">
        <v>2010</v>
      </c>
      <c r="N42" s="4">
        <v>0</v>
      </c>
      <c r="O42" s="6"/>
      <c r="P42" s="6"/>
      <c r="Q42" s="10">
        <v>567</v>
      </c>
      <c r="R42" s="10"/>
      <c r="S42" s="10"/>
      <c r="T42" s="10"/>
      <c r="U42" s="16">
        <v>-567</v>
      </c>
      <c r="V42" s="10"/>
      <c r="W42" s="10"/>
      <c r="X42" s="10"/>
      <c r="Y42" s="10"/>
      <c r="Z42" s="4">
        <v>19</v>
      </c>
      <c r="AA42" s="7" t="s">
        <v>90</v>
      </c>
    </row>
    <row r="43" spans="1:27" s="9" customFormat="1" ht="34.799999999999997" thickBot="1">
      <c r="A43" s="4">
        <v>1</v>
      </c>
      <c r="B43" s="4">
        <v>0</v>
      </c>
      <c r="C43" s="5">
        <v>40563</v>
      </c>
      <c r="D43" s="6">
        <v>2011</v>
      </c>
      <c r="E43" s="4">
        <v>468</v>
      </c>
      <c r="F43" s="4">
        <v>2</v>
      </c>
      <c r="G43" s="6" t="s">
        <v>64</v>
      </c>
      <c r="H43" s="6"/>
      <c r="I43" s="7" t="s">
        <v>68</v>
      </c>
      <c r="J43" s="4">
        <v>0</v>
      </c>
      <c r="K43" s="7"/>
      <c r="L43" s="6" t="s">
        <v>18</v>
      </c>
      <c r="M43" s="6">
        <v>2011</v>
      </c>
      <c r="N43" s="4">
        <v>0</v>
      </c>
      <c r="O43" s="6"/>
      <c r="P43" s="6"/>
      <c r="Q43" s="10">
        <v>554.66999999999996</v>
      </c>
      <c r="R43" s="10"/>
      <c r="S43" s="10"/>
      <c r="T43" s="10"/>
      <c r="U43" s="10"/>
      <c r="V43" s="10"/>
      <c r="W43" s="10"/>
      <c r="X43" s="10">
        <v>554.66999999999996</v>
      </c>
      <c r="Y43" s="10">
        <v>554.66999999999996</v>
      </c>
      <c r="Z43" s="4">
        <v>19</v>
      </c>
      <c r="AA43" s="7" t="s">
        <v>91</v>
      </c>
    </row>
    <row r="44" spans="1:27" s="9" customFormat="1" ht="34.799999999999997" thickBot="1">
      <c r="A44" s="4">
        <v>4</v>
      </c>
      <c r="B44" s="4">
        <v>0</v>
      </c>
      <c r="C44" s="5">
        <v>40934</v>
      </c>
      <c r="D44" s="6">
        <v>2012</v>
      </c>
      <c r="E44" s="4">
        <v>468</v>
      </c>
      <c r="F44" s="4">
        <v>2</v>
      </c>
      <c r="G44" s="6" t="s">
        <v>64</v>
      </c>
      <c r="H44" s="6"/>
      <c r="I44" s="7" t="s">
        <v>69</v>
      </c>
      <c r="J44" s="4">
        <v>0</v>
      </c>
      <c r="K44" s="7"/>
      <c r="L44" s="6" t="s">
        <v>18</v>
      </c>
      <c r="M44" s="6">
        <v>2012</v>
      </c>
      <c r="N44" s="4">
        <v>0</v>
      </c>
      <c r="O44" s="6"/>
      <c r="P44" s="6"/>
      <c r="Q44" s="10">
        <v>1698.6</v>
      </c>
      <c r="R44" s="10"/>
      <c r="S44" s="10"/>
      <c r="T44" s="10"/>
      <c r="U44" s="10"/>
      <c r="V44" s="10"/>
      <c r="W44" s="10"/>
      <c r="X44" s="10">
        <v>1698.6</v>
      </c>
      <c r="Y44" s="10">
        <v>1698.6</v>
      </c>
      <c r="Z44" s="4">
        <v>19</v>
      </c>
      <c r="AA44" s="7" t="s">
        <v>91</v>
      </c>
    </row>
    <row r="45" spans="1:27" s="9" customFormat="1" ht="34.799999999999997" thickBot="1">
      <c r="A45" s="4">
        <v>136</v>
      </c>
      <c r="B45" s="4">
        <v>0</v>
      </c>
      <c r="C45" s="5">
        <v>42735</v>
      </c>
      <c r="D45" s="6">
        <v>2016</v>
      </c>
      <c r="E45" s="4">
        <v>468</v>
      </c>
      <c r="F45" s="4">
        <v>2</v>
      </c>
      <c r="G45" s="6" t="s">
        <v>64</v>
      </c>
      <c r="H45" s="6"/>
      <c r="I45" s="7" t="s">
        <v>70</v>
      </c>
      <c r="J45" s="4">
        <v>367</v>
      </c>
      <c r="K45" s="7" t="s">
        <v>19</v>
      </c>
      <c r="L45" s="6" t="s">
        <v>18</v>
      </c>
      <c r="M45" s="6">
        <v>2013</v>
      </c>
      <c r="N45" s="4">
        <v>0</v>
      </c>
      <c r="O45" s="6"/>
      <c r="P45" s="6"/>
      <c r="Q45" s="10">
        <v>1329.7</v>
      </c>
      <c r="R45" s="10"/>
      <c r="S45" s="10"/>
      <c r="T45" s="10"/>
      <c r="U45" s="10"/>
      <c r="V45" s="10"/>
      <c r="W45" s="10"/>
      <c r="X45" s="10">
        <v>1329.7</v>
      </c>
      <c r="Y45" s="10">
        <v>1329.7</v>
      </c>
      <c r="Z45" s="4">
        <v>19</v>
      </c>
      <c r="AA45" s="7" t="s">
        <v>91</v>
      </c>
    </row>
    <row r="46" spans="1:27" s="9" customFormat="1" ht="34.799999999999997" thickBot="1">
      <c r="A46" s="4">
        <v>137</v>
      </c>
      <c r="B46" s="4">
        <v>0</v>
      </c>
      <c r="C46" s="5">
        <v>42735</v>
      </c>
      <c r="D46" s="6">
        <v>2016</v>
      </c>
      <c r="E46" s="4">
        <v>468</v>
      </c>
      <c r="F46" s="4">
        <v>2</v>
      </c>
      <c r="G46" s="6" t="s">
        <v>64</v>
      </c>
      <c r="H46" s="6"/>
      <c r="I46" s="7" t="s">
        <v>71</v>
      </c>
      <c r="J46" s="4">
        <v>0</v>
      </c>
      <c r="K46" s="7"/>
      <c r="L46" s="6" t="s">
        <v>18</v>
      </c>
      <c r="M46" s="6">
        <v>2014</v>
      </c>
      <c r="N46" s="4">
        <v>0</v>
      </c>
      <c r="O46" s="6"/>
      <c r="P46" s="6"/>
      <c r="Q46" s="10">
        <v>1343.69</v>
      </c>
      <c r="R46" s="10"/>
      <c r="S46" s="10"/>
      <c r="T46" s="10"/>
      <c r="U46" s="10"/>
      <c r="V46" s="10"/>
      <c r="W46" s="10"/>
      <c r="X46" s="10">
        <v>1343.69</v>
      </c>
      <c r="Y46" s="10">
        <v>1343.69</v>
      </c>
      <c r="Z46" s="4">
        <v>19</v>
      </c>
      <c r="AA46" s="7" t="s">
        <v>91</v>
      </c>
    </row>
    <row r="47" spans="1:27" s="9" customFormat="1" ht="46.2" thickBot="1">
      <c r="A47" s="4">
        <v>139</v>
      </c>
      <c r="B47" s="4">
        <v>0</v>
      </c>
      <c r="C47" s="5">
        <v>42735</v>
      </c>
      <c r="D47" s="6">
        <v>2016</v>
      </c>
      <c r="E47" s="4">
        <v>468</v>
      </c>
      <c r="F47" s="4">
        <v>2</v>
      </c>
      <c r="G47" s="6" t="s">
        <v>64</v>
      </c>
      <c r="H47" s="6"/>
      <c r="I47" s="7" t="s">
        <v>72</v>
      </c>
      <c r="J47" s="4">
        <v>367</v>
      </c>
      <c r="K47" s="7" t="s">
        <v>19</v>
      </c>
      <c r="L47" s="6" t="s">
        <v>18</v>
      </c>
      <c r="M47" s="6">
        <v>2015</v>
      </c>
      <c r="N47" s="4">
        <v>0</v>
      </c>
      <c r="O47" s="6"/>
      <c r="P47" s="6"/>
      <c r="Q47" s="10">
        <v>1823.87</v>
      </c>
      <c r="R47" s="10"/>
      <c r="S47" s="10"/>
      <c r="T47" s="10"/>
      <c r="U47" s="10"/>
      <c r="V47" s="10"/>
      <c r="W47" s="10"/>
      <c r="X47" s="10">
        <v>1823.87</v>
      </c>
      <c r="Y47" s="10">
        <v>1823.87</v>
      </c>
      <c r="Z47" s="4">
        <v>19</v>
      </c>
      <c r="AA47" s="7" t="s">
        <v>94</v>
      </c>
    </row>
    <row r="48" spans="1:27" s="9" customFormat="1" ht="46.2" thickBot="1">
      <c r="A48" s="4">
        <v>2</v>
      </c>
      <c r="B48" s="4">
        <v>0</v>
      </c>
      <c r="C48" s="5">
        <v>42410</v>
      </c>
      <c r="D48" s="6">
        <v>2016</v>
      </c>
      <c r="E48" s="4">
        <v>468</v>
      </c>
      <c r="F48" s="4">
        <v>2</v>
      </c>
      <c r="G48" s="6" t="s">
        <v>64</v>
      </c>
      <c r="H48" s="6"/>
      <c r="I48" s="7" t="s">
        <v>73</v>
      </c>
      <c r="J48" s="4">
        <v>0</v>
      </c>
      <c r="K48" s="7"/>
      <c r="L48" s="6" t="s">
        <v>18</v>
      </c>
      <c r="M48" s="6">
        <v>2016</v>
      </c>
      <c r="N48" s="4">
        <v>0</v>
      </c>
      <c r="O48" s="6"/>
      <c r="P48" s="6"/>
      <c r="Q48" s="10">
        <v>2840.13</v>
      </c>
      <c r="R48" s="10"/>
      <c r="S48" s="10"/>
      <c r="T48" s="10"/>
      <c r="U48" s="10"/>
      <c r="V48" s="10"/>
      <c r="W48" s="10"/>
      <c r="X48" s="10">
        <v>2840.13</v>
      </c>
      <c r="Y48" s="10">
        <v>2840.13</v>
      </c>
      <c r="Z48" s="4">
        <v>19</v>
      </c>
      <c r="AA48" s="7" t="s">
        <v>94</v>
      </c>
    </row>
    <row r="49" spans="1:27" s="9" customFormat="1" ht="16.2" customHeight="1" thickBot="1">
      <c r="A49" s="11"/>
      <c r="B49" s="11"/>
      <c r="C49" s="11"/>
      <c r="D49" s="11"/>
      <c r="E49" s="11"/>
      <c r="F49" s="11"/>
      <c r="G49" s="11"/>
      <c r="H49" s="11"/>
      <c r="I49" s="7"/>
      <c r="J49" s="11"/>
      <c r="K49" s="7"/>
      <c r="L49" s="11"/>
      <c r="M49" s="11"/>
      <c r="N49" s="11"/>
      <c r="O49" s="11"/>
      <c r="P49" s="11"/>
      <c r="Q49" s="12">
        <f>SUM(Q4:Q48)</f>
        <v>50211.75</v>
      </c>
      <c r="R49" s="12">
        <f>SUM(R4:R48)</f>
        <v>0</v>
      </c>
      <c r="S49" s="12">
        <f t="shared" ref="S49:Y49" si="0">SUM(S4:S48)</f>
        <v>0</v>
      </c>
      <c r="T49" s="12">
        <f t="shared" si="0"/>
        <v>-2400</v>
      </c>
      <c r="U49" s="12">
        <f t="shared" si="0"/>
        <v>-4917.97</v>
      </c>
      <c r="V49" s="12">
        <f t="shared" si="0"/>
        <v>0</v>
      </c>
      <c r="W49" s="12">
        <f t="shared" si="0"/>
        <v>0</v>
      </c>
      <c r="X49" s="12">
        <f t="shared" si="0"/>
        <v>42893.78</v>
      </c>
      <c r="Y49" s="12">
        <f t="shared" si="0"/>
        <v>41990.49</v>
      </c>
      <c r="Z49" s="11"/>
      <c r="AA49" s="7"/>
    </row>
  </sheetData>
  <sortState ref="A2:AA287">
    <sortCondition ref="Z1"/>
  </sortState>
  <mergeCells count="2">
    <mergeCell ref="A1:Y1"/>
    <mergeCell ref="A2:Y2"/>
  </mergeCells>
  <pageMargins left="0.15748031496062992" right="0.15748031496062992" top="0.19685039370078741" bottom="0.19685039370078741" header="0.11811023622047245" footer="0.11811023622047245"/>
  <pageSetup paperSize="9" scale="41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Aramini cult res attivi</vt:lpstr>
      <vt:lpstr>'Aramini cult res attivi'!Titoli_stampa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Angelo.Sabatini</dc:creator>
  <cp:lastModifiedBy>Angelo.Sabatini</cp:lastModifiedBy>
  <cp:lastPrinted>2018-06-05T10:16:05Z</cp:lastPrinted>
  <dcterms:created xsi:type="dcterms:W3CDTF">2018-02-15T10:53:08Z</dcterms:created>
  <dcterms:modified xsi:type="dcterms:W3CDTF">2018-06-05T10:43:26Z</dcterms:modified>
</cp:coreProperties>
</file>