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  <sheet name="Foglio1 (2)" sheetId="4" r:id="rId4"/>
  </sheets>
  <definedNames>
    <definedName name="_xlnm.Print_Titles" localSheetId="0">Foglio1!$1:$3</definedName>
    <definedName name="_xlnm.Print_Titles" localSheetId="3">'Foglio1 (2)'!$1:$3</definedName>
  </definedNames>
  <calcPr calcId="125725"/>
</workbook>
</file>

<file path=xl/calcChain.xml><?xml version="1.0" encoding="utf-8"?>
<calcChain xmlns="http://schemas.openxmlformats.org/spreadsheetml/2006/main">
  <c r="V9" i="1"/>
  <c r="V54" s="1"/>
  <c r="AA26" i="4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U27"/>
  <c r="T27"/>
  <c r="S27"/>
  <c r="R27"/>
  <c r="Q27"/>
  <c r="P27"/>
  <c r="V24"/>
  <c r="V27" s="1"/>
  <c r="AA27" s="1"/>
  <c r="T43"/>
  <c r="T38"/>
  <c r="T34"/>
  <c r="T28"/>
  <c r="V44" i="1"/>
  <c r="U54"/>
  <c r="S54"/>
  <c r="R54"/>
  <c r="Q54"/>
  <c r="P54"/>
  <c r="T27"/>
  <c r="T20"/>
  <c r="T15"/>
  <c r="T54"/>
  <c r="T5"/>
</calcChain>
</file>

<file path=xl/sharedStrings.xml><?xml version="1.0" encoding="utf-8"?>
<sst xmlns="http://schemas.openxmlformats.org/spreadsheetml/2006/main" count="590" uniqueCount="134">
  <si>
    <t>RENDICONTO ESERCIZIO 2018 RIACCERTAMENTO ORDINARIO DEI RESIDUI ELENCO IMPEGNI DA COMPETENZA 2018 DA RIPORTARE-</t>
  </si>
  <si>
    <t xml:space="preserve"> SIG.MARCACCIOLI LUCIA     RESPONSABILE AREA TERRITORIO ALLEGATO ALLA DETERMINA n.63 del 10/05/2019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</si>
  <si>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</si>
  <si>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</si>
  <si>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</si>
  <si>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</si>
  <si>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</si>
  <si>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</si>
  <si>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</si>
  <si>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</si>
  <si>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</si>
  <si>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</si>
  <si>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</si>
  <si>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</si>
  <si>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N.ro Atto</t>
  </si>
  <si>
    <t>T.Atto</t>
  </si>
  <si>
    <t>Data Atto</t>
  </si>
  <si>
    <t>FPV fine Anno</t>
  </si>
  <si>
    <t>Accert.Reimp.  Al 2019 entro l'esercizio</t>
  </si>
  <si>
    <t>Da Pagare</t>
  </si>
  <si>
    <t>Rideterminati</t>
  </si>
  <si>
    <t>Reimputati 2019</t>
  </si>
  <si>
    <t>Reimputati 20120</t>
  </si>
  <si>
    <t>Mantenuti da riportare 2019</t>
  </si>
  <si>
    <t>Cod. resp.</t>
  </si>
  <si>
    <t>Tipo finanziamento</t>
  </si>
  <si>
    <t>Tipo perfezionamento</t>
  </si>
  <si>
    <t>08.01-1.01.01.01.003</t>
  </si>
  <si>
    <t>COMPENSI PER LAVORO STRAORDINARIO AREA TERRITORIO 2018</t>
  </si>
  <si>
    <t>CO</t>
  </si>
  <si>
    <t>F.P.V.</t>
  </si>
  <si>
    <t>LIQUIDAZIONE LAVORO STRAORDINARIO DEL PERSONALE COMANDATO PRESSO U.S.R. DISTACCAMENTO REGIONALE DI FOLIGNO.</t>
  </si>
  <si>
    <t>DF</t>
  </si>
  <si>
    <t>08.01-1.03.01.02.001</t>
  </si>
  <si>
    <t>FORNITURA MATERIALE DI CANCELLERIA PER IL C.O.C.. IMPEGNO DI SPESA. DITTA: PUNTO COMUNE S.R.L. DI PESARO.-</t>
  </si>
  <si>
    <t>PUNTO COMUNE S.R.L</t>
  </si>
  <si>
    <t>DT</t>
  </si>
  <si>
    <t>08.01-1.03.02.07.008</t>
  </si>
  <si>
    <t>FOTOCOPIATRICE XEROX WORKCENTRE 7120. IMPEGNO DI SPESA</t>
  </si>
  <si>
    <t>M.C. SYSTEM S.R.L.</t>
  </si>
  <si>
    <t>08.01-1.03.02.09.006</t>
  </si>
  <si>
    <t>IMPEGNO DI SPESA PER SISTEMAZIONE PLOTTER AD USO DELL'UFFICIO URBANISTICA. DITTA SPACE INFORMATICA.-</t>
  </si>
  <si>
    <t>SPACE INFORMATICA S.N.C. DI SCARPONI ANTONIO E DI NICOL</t>
  </si>
  <si>
    <t>11.02-1.03.02.14.999</t>
  </si>
  <si>
    <t>IMPEGNO DI SPESA PER FORNITURA PASTI CONTAINER DI CASCIA- DITTA DI CURZIO INCOMING</t>
  </si>
  <si>
    <t>DI CURZIO INCOMING SRL</t>
  </si>
  <si>
    <t>11.02-1.04.02.05.999</t>
  </si>
  <si>
    <t>SISMA 2016 - IMPEGNO DI SPESA CONTRIBUTO AUTONOMA SISTEMAZIONE PERIODO FEBBRAIO-MAGGIO 2018</t>
  </si>
  <si>
    <t>SISMA 2016 E SUCCESSIVI - IMPEGNO DI SPESA PER CONTRIBUTO DI AUTONOMA SISTEMAZIONE PER ANNO 2018</t>
  </si>
  <si>
    <t>11.02-1.01.01.01.003</t>
  </si>
  <si>
    <t>STRAORDINARIO DI CURZIO BRUNO SETTYEMBRE DICEMBRE 2016</t>
  </si>
  <si>
    <t>EMERGENZA SISMA 24/8/2016 COMPENSI PER LAVORO STRAORDINARIO PERSONALE IMPEGNATO NELL'EMERGENZA saldo 2017 CORR.E 230/3</t>
  </si>
  <si>
    <t>11.02-1.01.02.01.001</t>
  </si>
  <si>
    <t>INTERVENTI DI PROTEZIONE CIVILE CONSEGUENTI AGLI EVENTI SISMICI DELL'ANNO 2016. (ORDINANZA N388). LIQUIDAZIONE LAVORO STRAORDIANRIO EFFETUATO ADAL PERSONALE DI QUESTO ENTE.</t>
  </si>
  <si>
    <t>PRIMI INTERVENTI URGENTI DI PROTEZIONE CIVILE CONSEGUENTI ALL'ECCEZIONALE EVENTO SISMICO CHE HA COLPITO IL TERRITORIO DELLE REGIONI LAZIO, MARCHE UMBRIA E ABRUZZO IL 24/8/2016 E SUCCESSIVI. (ORDINANZA N388) - LIQUIDAZIONE LAVORO STRAORDINARIO EFFETT</t>
  </si>
  <si>
    <t>CPDEL E INAIL SU STRAORDINARIO DI CURZIO BRUNO SETTEMBRE DICEMBRE 2016</t>
  </si>
  <si>
    <t>EMERGENZA SISMA 24/8/2016 COMPENSI PER ONERI RIFLESSI (cpdel)SU LAVORO STRAORDINARIO PERSONALE IMPEGNATO NELL'EMERGENZA CORR.E 230/3</t>
  </si>
  <si>
    <t>EMERGENZA SISMA 24/8/2016 COMPENSI PER ONERI RIFLESSI inail SU LAVORO STRAORDINARIO PERSONALE IMPEGNATO NELL'EMERGENZA CORR.E 230/3</t>
  </si>
  <si>
    <t>EMERGENZA SISMA 24/8/2016 COMPENSI PER ONERI RIFLESSI (inail) SU LAVORO STRAORDINARIO PERSONALE IMPEGNATO NELL'EMERGENZA CORR.E 230/3</t>
  </si>
  <si>
    <t>11.02-1.02.01.01.001</t>
  </si>
  <si>
    <t>Primi interventi urgenti di protezione civile conseguenti all'eccezionale evento sismico che ha colpito il territorio delle Regioni Lazio, Marche, Umbria e Abruzzo il 24 agosto 2016 e successivi. (Ordinanza n. 388)- LIQUIDAZIONE LAVORO STRAORDINARIO</t>
  </si>
  <si>
    <t>DL</t>
  </si>
  <si>
    <t>Emergenza Sismica 2016-Irap su compensi Lavoro Straordinario Ufficio protocollo</t>
  </si>
  <si>
    <t>EMERGENZA SISMA 24/8/2016 IRAP SU COMPENSI PER LAVORO STRAORDINARIO PERSONALE IMPEGNATO NELL'EMERGENZA CORR.E 230/3</t>
  </si>
  <si>
    <t>EMERGENZA SISMA 24/8/2016 IRAP SU COMPENSI PER LAVORO STRAORDINARIO (MONTANI) PERSONALE IMPEGNATO NELL'EMERGENZA CORR.E 230/3</t>
  </si>
  <si>
    <t>11.02-1.03.02.05.004</t>
  </si>
  <si>
    <t>EMERGENZA SISMICA AGOSTO OTTOBRE 2016. IMPEGNO DI SPESA PER CONSUMI ENERGIA ELETTRICA MODULI ABITATIVI COLLETTIVI SITI E CASCIA E ALTRE STRUTTURE PER EMERGENZA SISMA.</t>
  </si>
  <si>
    <t>ENEL ENERGIA - MERCATO LIBERO DELL'ENERGIA</t>
  </si>
  <si>
    <t>SISMA 2016 - ENERGIA ELETTRICA IMPEGNO DI SPESA</t>
  </si>
  <si>
    <t>ENEL SERVIZIO ELETTRICO SPA</t>
  </si>
  <si>
    <t>11.02-1.03.02.07.999</t>
  </si>
  <si>
    <t>SISMA 2016 - NOLEGGIO CONTAINER COLLETTIVI IN CASCIA LOC. CAMPO DI MARE - DITTA TECNIFOR SPA - INTEGRAZINE IMPEGNO DI SPESA ANNO 2018</t>
  </si>
  <si>
    <t>TECNIFOR SPA</t>
  </si>
  <si>
    <t>SISMA 2016 - PROROGA AL 31 MAGGIO 2018 DEL NOLEGGIO CONTAINER COLLETTIVI IN CASCIA LOC. CAMPO DI MARE - DITTA TECNIFOR SPA</t>
  </si>
  <si>
    <t>11.02-1.03.02.05.005</t>
  </si>
  <si>
    <t>CRISI SISMICA 2016 IMPEGNO DI SPESA CONSUMI IDRICI CONTAINER COLLETTIVI - SOC. VUS -</t>
  </si>
  <si>
    <t>V.U.S. VALLE UMBRA SERVIZI SPA SERVIZIO IDRICO</t>
  </si>
  <si>
    <t>11.02-1.03.02.05.001</t>
  </si>
  <si>
    <t>SISMA 2016. TRAFFICO TELEFONICO UTENZE EMERGENZA - IMPEGNO DI SPESA -</t>
  </si>
  <si>
    <t>T.I.M.-TELECOM ITALIA MOBILE</t>
  </si>
  <si>
    <t>10.05-1.03.02.05.004</t>
  </si>
  <si>
    <t>IMPEGNO DI SPESA CONSUMO ENERGIA ELETTRICA</t>
  </si>
  <si>
    <t>10.05-1.03.02.16.001</t>
  </si>
  <si>
    <t>PROCEDURA APERTA PER L'AFFIDAMENTO DEL SERVIZIO DI GESTIONE DEL SISTEMA DI MOBILITA' ALTERNATIVA IN CASCIA CAPOLUOGO - IMPEGNO DI SPESA DIRITTI A.N.A.C.</t>
  </si>
  <si>
    <t>A.N.A.C.</t>
  </si>
  <si>
    <t>PROCEDURA APERTA PER INDIVIDUAZIONE NUOVO OPERATORE PER GESTIONE MOBILITA' ALTERNATIVA. IMPEGNO DI SPESA COSTI DI PUBBLICAZIONE BANDO PER PROROGA DEI TERMINI DI SCADENZA PRESENTAZIONE OFFERTE - LEXMEDIA SRL.</t>
  </si>
  <si>
    <t>LEXMEDIA S.R.L.</t>
  </si>
  <si>
    <t>10.05-1.03.02.15.012</t>
  </si>
  <si>
    <t>MOBILITA' ALTERNATIVA IN CASCIA CAPOLUOGO - AFFIDAMENTO GESTIONE SERVIZIO AI SENSI DELL'ART 36 COMMA 2 LETT. A) D.LGS. 50/2016 ALLA SOCIETA' T.P.L. MOBILITA' S.C.A.R.L. E IMPEGNO DI SPESA</t>
  </si>
  <si>
    <t>T.P.L. MobilitÃ  Scarl</t>
  </si>
  <si>
    <t>GESTIONE SERVIZIO DI MOBILITA' ALTERNATIVA IN CASCIA CAPOLUOGO. AFFIDAMENTO PROROGA TECNICA SERVIZIO ALLA DITTA T.P.L. MOBILITA' S.C.A.R.L. NELLE MORE DELL'ESPLETAMENTO DELLA GARA PER L'INDIVIDUAZIONE DEL NUOVO GESTORE E IMPEGNO DI SPESA.</t>
  </si>
  <si>
    <t>TPL MOBILITA' SCARL</t>
  </si>
  <si>
    <t>MOBILITA' ALTERNATIVA IN CASCIA - AFFIDAMENTO GESTIONE SERVIZIO AI SENSI DELL'ART. 36 COMMA 2 LETT. A) D. LGS. 50/2016 ALLA SOCIETA' T.P.L. MOBILITA' S.C.A.R.L. E IMPEGNO DI SPESA - LUGLIO-AGOSTO 2018</t>
  </si>
  <si>
    <t>MOBILITA' ALTERNATIVA IN CASCIA - AFFIDAMENTO GESTIONE SERVIZIO AI SENSI DELL'ART. 36 COMMA 2 LETT. A) D. LGS. 50/2016 ALLA SOCIETA' T.P.L. MOBILITA' S.C.A.R.L. E IMPEGNO DI SPESA - SETTEMBRE - OTTOBRE 2018</t>
  </si>
  <si>
    <t>MOBILITA' ALTERNATIVA IN CASCIA - AFFIDAMENTO GESTIONE SERVIZIO AI SENSI DELL'ART. 36 COMMA 2 LETT. A) D. LGS. 50/2016 ALLA SOCIETA' T.P.L. MOBILITA' S.C.A.R.L. E IMPEGNO DI SPESA - NOVEMBRE - DICEMBRE 2018</t>
  </si>
  <si>
    <t>IMPEGNO DI SPESA PER ACQUISTI RICAMBI SISTEMI AUTOMAZIONE PARCHEGGI</t>
  </si>
  <si>
    <t>WPS ITALIA</t>
  </si>
  <si>
    <t>10.05-2.02.01.05.999</t>
  </si>
  <si>
    <t>IMPEGNO DI SPESA PER LAVORI DI RIFACIMENTO STRISCE PEDONALI</t>
  </si>
  <si>
    <t>12.02-2.03.02.01.001</t>
  </si>
  <si>
    <t>Eliminazione e superamento barriere architettoniche negli edifici privati - Legge n.13/89 e L.R. 19/02. IMPEGNO e LIQUIDAZIONE CONTRIBUTO ANNO 2016 Sig. G.P.</t>
  </si>
  <si>
    <t>GAFFI PIETRO</t>
  </si>
  <si>
    <t>DS</t>
  </si>
  <si>
    <t>Eliminazione e superamento barriere architettoniche negli edifici privati. legge n.13/89 e L.R. n.19/02. IMPEGNO e LIQUIDAZIONE CONTRIBUTO anno 2016 EREDI Sig. A.S - Saldo.</t>
  </si>
  <si>
    <t>Eliminazione e superamento BARRIERE ARCHITETTONICHE negli EDIFICI PRIVATI - Legge n.13/89 e L.R. n.19/02 - Impegno e liquidazione contributo anno 2017 Sig. C.G. - Acconto.</t>
  </si>
  <si>
    <t>Eliminazione e superamento BARRIERE ARCHITETTONICHE negli EDIFICI PRIVATI - Legge n.13/89 e L.R. n.19/02 - Impegno e liquidazione contributo anno 2017 Sig. C.U.</t>
  </si>
  <si>
    <t>11.02-2.02.01.99.999</t>
  </si>
  <si>
    <t>CRISI SISMICA DEL 24/08/16 E 30/10/16 IMPEGNO DI SPESA PER ACQUISTO MATERIALI VARI PER MESSA IN SICUREZZA IMMOBILI DEMOLITI</t>
  </si>
  <si>
    <t>TERMOEDILIZIA DI MANNELLI TOMMASO SNC</t>
  </si>
  <si>
    <t>11.01-2.02.03.05.001</t>
  </si>
  <si>
    <t>ART. 1 DECRETO LEGGE N. 8 DEL 9 FEBBRAIO 2017, CONVERTITO CON MODIFICAZIONI DALLA LEGGE 7 APRILE 2017N. 45 NUOVI INTERVENTI URGENTI IN FAVORE DELLE POPOLAZIONI COLPITE DAGLI EVENTI SISMICI DEL 2016 E DEL 2017 - STUDIO DI MICROZONAZIONE SISMICA DI LI</t>
  </si>
  <si>
    <t>LEMMI MARGHERITA</t>
  </si>
  <si>
    <t>Da accert.</t>
  </si>
  <si>
    <t>LOLLI OLIVIERO</t>
  </si>
  <si>
    <t>Spesa di personale reimputata al 2019 prima del riaccertamento ordinario.</t>
  </si>
  <si>
    <t>Eliminare economia su impegno. Avanzo corrente</t>
  </si>
  <si>
    <t>Mantenere a residui prestazione eseguita al 31/12/2018.Ft P436 del 9/7/18.</t>
  </si>
  <si>
    <t>Mantenere a residui prestazione eseguita al 31/12/2018.Ft PA 21_18 del 6/12/18.</t>
  </si>
  <si>
    <t>Economia su impegno da eliminare anche entrata Cap.230/1</t>
  </si>
  <si>
    <t>Mantenere a residui quota contributo da erogare per pratiche in corso di espletamento di competenza dell'esercizio.</t>
  </si>
  <si>
    <t>Economia su impegno da eliminare anche entrata Cap.230/3</t>
  </si>
  <si>
    <t>Inail da pagare in autoliquidazione 2019 a saldo 2018</t>
  </si>
  <si>
    <t>Mantenere a residui, Prestazione eseguita fatturazione sospesa causa sisma 2016</t>
  </si>
  <si>
    <t>Economia su impegno da eliminare anche entrata Cap.230/5</t>
  </si>
  <si>
    <t>Mantenere a residui, Prestazione eseguita fatture varie da pagare.</t>
  </si>
  <si>
    <t>Mantenere a residui, Prestazione eseguita fatture varie da pagare. Eliminata economia anche in entrata cap.230/1</t>
  </si>
  <si>
    <t>Mav pagato 2019</t>
  </si>
  <si>
    <t>Mantenere a residui prestazione eseguita al 31/12/2018.Ft 3456 PA  del 31/12/18.</t>
  </si>
  <si>
    <t>Economia su impegno da eliminare. Avanzo corrente.</t>
  </si>
  <si>
    <t>Mantenere a residui. Prestazione eseguita fatture pgate 2019. Eliminata economia su impegno. Avanzo corrente</t>
  </si>
  <si>
    <t>Mantenere a residui prestazione eseguita al 31/12/2018.Ft 7 del 31/01/19</t>
  </si>
  <si>
    <t>Mantenere a residui prestazione eseguita al 31/12/2018.Ft 36 del 25/01/19</t>
  </si>
  <si>
    <t>Contributo liquidato 2018 pagato 2019.</t>
  </si>
  <si>
    <t>Economia su impegno da eliminare anche entrata Cap.580/5.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</si>
</sst>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5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2" fillId="0" borderId="1" xfId="0" applyNumberFormat="1" applyFont="1" applyBorder="1"/>
    <xf numFmtId="4" fontId="5" fillId="0" borderId="1" xfId="0" applyNumberFormat="1" applyFont="1" applyBorder="1"/>
    <xf numFmtId="0" fontId="2" fillId="0" borderId="1" xfId="0" applyFont="1" applyBorder="1" applyAlignment="1">
      <alignment horizontal="left" vertical="top" wrapText="1"/>
    </xf>
    <xf numFmtId="4" fontId="0" fillId="0" borderId="0" xfId="0" applyNumberFormat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3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6"/>
  <sheetViews>
    <sheetView tabSelected="1" view="pageBreakPreview" zoomScale="60" zoomScaleNormal="78" workbookViewId="0">
      <selection activeCell="P54" sqref="P54:V54"/>
    </sheetView>
  </sheetViews>
  <sheetFormatPr defaultRowHeight="15"/>
  <cols>
    <col min="1" max="1" width="10.5703125" style="2" customWidth="1"/>
    <col min="2" max="2" width="12.85546875" style="2" bestFit="1" customWidth="1"/>
    <col min="3" max="3" width="13" style="2" customWidth="1"/>
    <col min="4" max="4" width="10.7109375" style="2" bestFit="1" customWidth="1"/>
    <col min="5" max="5" width="8.7109375" style="2" customWidth="1"/>
    <col min="6" max="6" width="4.42578125" style="2" customWidth="1"/>
    <col min="7" max="7" width="20.85546875" style="2" bestFit="1" customWidth="1"/>
    <col min="8" max="8" width="3.7109375" style="2" customWidth="1"/>
    <col min="9" max="9" width="36.5703125" style="2" bestFit="1" customWidth="1"/>
    <col min="10" max="10" width="8.140625" style="2" customWidth="1"/>
    <col min="11" max="11" width="34.42578125" style="2" customWidth="1"/>
    <col min="12" max="12" width="4.7109375" style="2" customWidth="1"/>
    <col min="13" max="13" width="9.85546875" style="2" bestFit="1" customWidth="1"/>
    <col min="14" max="14" width="7" style="2" customWidth="1"/>
    <col min="15" max="15" width="13.42578125" style="2" customWidth="1"/>
    <col min="16" max="16" width="11.28515625" style="2" customWidth="1"/>
    <col min="17" max="17" width="14.85546875" style="2" customWidth="1"/>
    <col min="18" max="18" width="15.42578125" style="13" customWidth="1"/>
    <col min="19" max="19" width="20.5703125" style="2" bestFit="1" customWidth="1"/>
    <col min="20" max="20" width="22.7109375" style="2" customWidth="1"/>
    <col min="21" max="21" width="16.140625" style="2" customWidth="1"/>
    <col min="22" max="22" width="20.28515625" style="2" customWidth="1"/>
    <col min="23" max="23" width="28.5703125" style="2" bestFit="1" customWidth="1"/>
    <col min="24" max="24" width="28.5703125" style="2" customWidth="1"/>
    <col min="25" max="25" width="37" style="14" customWidth="1"/>
  </cols>
  <sheetData>
    <row r="1" spans="1: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1"/>
    </row>
    <row r="2" spans="1: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1"/>
    </row>
    <row r="3" spans="1:25" ht="6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5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4" t="s">
        <v>26</v>
      </c>
    </row>
    <row r="4" spans="1:25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3"/>
      <c r="T4" s="3"/>
      <c r="U4" s="3"/>
      <c r="V4" s="3"/>
      <c r="W4" s="3"/>
      <c r="X4" s="3"/>
      <c r="Y4" s="4"/>
    </row>
    <row r="5" spans="1:25" ht="43.5" thickBot="1">
      <c r="A5" s="6">
        <v>874</v>
      </c>
      <c r="B5" s="6">
        <v>0</v>
      </c>
      <c r="C5" s="7">
        <v>43465</v>
      </c>
      <c r="D5" s="8">
        <v>2018</v>
      </c>
      <c r="E5" s="6">
        <v>163</v>
      </c>
      <c r="F5" s="6">
        <v>0</v>
      </c>
      <c r="G5" s="8" t="s">
        <v>27</v>
      </c>
      <c r="H5" s="8"/>
      <c r="I5" s="9" t="s">
        <v>28</v>
      </c>
      <c r="J5" s="6">
        <v>0</v>
      </c>
      <c r="K5" s="9"/>
      <c r="L5" s="8" t="s">
        <v>29</v>
      </c>
      <c r="M5" s="6">
        <v>0</v>
      </c>
      <c r="N5" s="8"/>
      <c r="O5" s="8"/>
      <c r="P5" s="11">
        <v>354.3</v>
      </c>
      <c r="Q5" s="11"/>
      <c r="R5" s="11">
        <v>0</v>
      </c>
      <c r="S5" s="11"/>
      <c r="T5" s="11">
        <f t="shared" ref="T5:T27" si="0">SUM(P5:Q5)</f>
        <v>354.3</v>
      </c>
      <c r="U5" s="11"/>
      <c r="V5" s="11"/>
      <c r="W5" s="6">
        <v>20</v>
      </c>
      <c r="X5" s="10" t="s">
        <v>30</v>
      </c>
      <c r="Y5" s="9" t="s">
        <v>114</v>
      </c>
    </row>
    <row r="6" spans="1:25" ht="72" thickBot="1">
      <c r="A6" s="6">
        <v>276</v>
      </c>
      <c r="B6" s="6">
        <v>0</v>
      </c>
      <c r="C6" s="7">
        <v>43235</v>
      </c>
      <c r="D6" s="8">
        <v>2018</v>
      </c>
      <c r="E6" s="6">
        <v>165</v>
      </c>
      <c r="F6" s="6">
        <v>2</v>
      </c>
      <c r="G6" s="8" t="s">
        <v>27</v>
      </c>
      <c r="H6" s="8"/>
      <c r="I6" s="9" t="s">
        <v>31</v>
      </c>
      <c r="J6" s="6">
        <v>0</v>
      </c>
      <c r="K6" s="9"/>
      <c r="L6" s="8" t="s">
        <v>29</v>
      </c>
      <c r="M6" s="6">
        <v>117</v>
      </c>
      <c r="N6" s="8" t="s">
        <v>32</v>
      </c>
      <c r="O6" s="7">
        <v>43234</v>
      </c>
      <c r="P6" s="11">
        <v>0</v>
      </c>
      <c r="Q6" s="11"/>
      <c r="R6" s="11">
        <v>0.81</v>
      </c>
      <c r="S6" s="11">
        <v>-0.81</v>
      </c>
      <c r="T6" s="11"/>
      <c r="U6" s="11"/>
      <c r="V6" s="11"/>
      <c r="W6" s="6">
        <v>20</v>
      </c>
      <c r="X6" s="10"/>
      <c r="Y6" s="9" t="s">
        <v>115</v>
      </c>
    </row>
    <row r="7" spans="1:25" ht="72" thickBot="1">
      <c r="A7" s="6">
        <v>374</v>
      </c>
      <c r="B7" s="6">
        <v>0</v>
      </c>
      <c r="C7" s="7">
        <v>43283</v>
      </c>
      <c r="D7" s="8">
        <v>2018</v>
      </c>
      <c r="E7" s="6">
        <v>201</v>
      </c>
      <c r="F7" s="6">
        <v>1</v>
      </c>
      <c r="G7" s="8" t="s">
        <v>33</v>
      </c>
      <c r="H7" s="8"/>
      <c r="I7" s="9" t="s">
        <v>34</v>
      </c>
      <c r="J7" s="6">
        <v>6673</v>
      </c>
      <c r="K7" s="9" t="s">
        <v>35</v>
      </c>
      <c r="L7" s="8" t="s">
        <v>29</v>
      </c>
      <c r="M7" s="6">
        <v>115</v>
      </c>
      <c r="N7" s="8" t="s">
        <v>36</v>
      </c>
      <c r="O7" s="7">
        <v>43283</v>
      </c>
      <c r="P7" s="11">
        <v>0</v>
      </c>
      <c r="Q7" s="11"/>
      <c r="R7" s="11">
        <v>958.02</v>
      </c>
      <c r="S7" s="11"/>
      <c r="T7" s="11"/>
      <c r="U7" s="11"/>
      <c r="V7" s="11">
        <v>958.02</v>
      </c>
      <c r="W7" s="6">
        <v>20</v>
      </c>
      <c r="X7" s="10"/>
      <c r="Y7" s="9" t="s">
        <v>116</v>
      </c>
    </row>
    <row r="8" spans="1:25" ht="43.5" thickBot="1">
      <c r="A8" s="6">
        <v>182</v>
      </c>
      <c r="B8" s="6">
        <v>0</v>
      </c>
      <c r="C8" s="7">
        <v>43179</v>
      </c>
      <c r="D8" s="8">
        <v>2018</v>
      </c>
      <c r="E8" s="6">
        <v>202</v>
      </c>
      <c r="F8" s="6">
        <v>1</v>
      </c>
      <c r="G8" s="8" t="s">
        <v>37</v>
      </c>
      <c r="H8" s="8"/>
      <c r="I8" s="9" t="s">
        <v>38</v>
      </c>
      <c r="J8" s="6">
        <v>6274</v>
      </c>
      <c r="K8" s="9" t="s">
        <v>39</v>
      </c>
      <c r="L8" s="8" t="s">
        <v>29</v>
      </c>
      <c r="M8" s="6">
        <v>50</v>
      </c>
      <c r="N8" s="8" t="s">
        <v>36</v>
      </c>
      <c r="O8" s="7">
        <v>43179</v>
      </c>
      <c r="P8" s="11">
        <v>0</v>
      </c>
      <c r="Q8" s="11"/>
      <c r="R8" s="11">
        <v>62.98</v>
      </c>
      <c r="S8" s="11">
        <v>-62.98</v>
      </c>
      <c r="T8" s="11"/>
      <c r="U8" s="11"/>
      <c r="V8" s="11"/>
      <c r="W8" s="6">
        <v>20</v>
      </c>
      <c r="X8" s="10"/>
      <c r="Y8" s="9" t="s">
        <v>115</v>
      </c>
    </row>
    <row r="9" spans="1:25" ht="43.5" thickBot="1">
      <c r="A9" s="6">
        <v>504</v>
      </c>
      <c r="B9" s="6">
        <v>0</v>
      </c>
      <c r="C9" s="7">
        <v>43348</v>
      </c>
      <c r="D9" s="8">
        <v>2018</v>
      </c>
      <c r="E9" s="6">
        <v>202</v>
      </c>
      <c r="F9" s="6">
        <v>1</v>
      </c>
      <c r="G9" s="8" t="s">
        <v>37</v>
      </c>
      <c r="H9" s="8"/>
      <c r="I9" s="9" t="s">
        <v>38</v>
      </c>
      <c r="J9" s="6">
        <v>6274</v>
      </c>
      <c r="K9" s="9" t="s">
        <v>39</v>
      </c>
      <c r="L9" s="8" t="s">
        <v>29</v>
      </c>
      <c r="M9" s="6">
        <v>146</v>
      </c>
      <c r="N9" s="8" t="s">
        <v>36</v>
      </c>
      <c r="O9" s="7">
        <v>43348</v>
      </c>
      <c r="P9" s="11">
        <v>0</v>
      </c>
      <c r="Q9" s="11"/>
      <c r="R9" s="11">
        <v>1656.17</v>
      </c>
      <c r="S9" s="11">
        <v>-691.16</v>
      </c>
      <c r="T9" s="11"/>
      <c r="U9" s="11"/>
      <c r="V9" s="11">
        <f>SUM(R9:S9)</f>
        <v>965.0100000000001</v>
      </c>
      <c r="W9" s="6">
        <v>20</v>
      </c>
      <c r="X9" s="10"/>
      <c r="Y9" s="9" t="s">
        <v>115</v>
      </c>
    </row>
    <row r="10" spans="1:25" ht="57.75" thickBot="1">
      <c r="A10" s="6">
        <v>601</v>
      </c>
      <c r="B10" s="6">
        <v>0</v>
      </c>
      <c r="C10" s="7">
        <v>43390</v>
      </c>
      <c r="D10" s="8">
        <v>2018</v>
      </c>
      <c r="E10" s="6">
        <v>202</v>
      </c>
      <c r="F10" s="6">
        <v>3</v>
      </c>
      <c r="G10" s="8" t="s">
        <v>40</v>
      </c>
      <c r="H10" s="8"/>
      <c r="I10" s="9" t="s">
        <v>41</v>
      </c>
      <c r="J10" s="6">
        <v>6723</v>
      </c>
      <c r="K10" s="9" t="s">
        <v>42</v>
      </c>
      <c r="L10" s="8" t="s">
        <v>29</v>
      </c>
      <c r="M10" s="6">
        <v>165</v>
      </c>
      <c r="N10" s="8" t="s">
        <v>36</v>
      </c>
      <c r="O10" s="7">
        <v>43388</v>
      </c>
      <c r="P10" s="11">
        <v>0</v>
      </c>
      <c r="Q10" s="11"/>
      <c r="R10" s="11">
        <v>671</v>
      </c>
      <c r="S10" s="11"/>
      <c r="T10" s="11"/>
      <c r="U10" s="11"/>
      <c r="V10" s="11">
        <v>671</v>
      </c>
      <c r="W10" s="6">
        <v>20</v>
      </c>
      <c r="X10" s="10"/>
      <c r="Y10" s="9" t="s">
        <v>117</v>
      </c>
    </row>
    <row r="11" spans="1:25" ht="57.75" thickBot="1">
      <c r="A11" s="6">
        <v>134</v>
      </c>
      <c r="B11" s="6">
        <v>0</v>
      </c>
      <c r="C11" s="7">
        <v>43154</v>
      </c>
      <c r="D11" s="8">
        <v>2018</v>
      </c>
      <c r="E11" s="6">
        <v>1100</v>
      </c>
      <c r="F11" s="6">
        <v>6</v>
      </c>
      <c r="G11" s="8" t="s">
        <v>43</v>
      </c>
      <c r="H11" s="8"/>
      <c r="I11" s="9" t="s">
        <v>44</v>
      </c>
      <c r="J11" s="6">
        <v>6861</v>
      </c>
      <c r="K11" s="9" t="s">
        <v>45</v>
      </c>
      <c r="L11" s="8" t="s">
        <v>29</v>
      </c>
      <c r="M11" s="6">
        <v>28</v>
      </c>
      <c r="N11" s="8" t="s">
        <v>36</v>
      </c>
      <c r="O11" s="7">
        <v>43150</v>
      </c>
      <c r="P11" s="11">
        <v>0</v>
      </c>
      <c r="Q11" s="11"/>
      <c r="R11" s="11">
        <v>16138.61</v>
      </c>
      <c r="S11" s="11">
        <v>-16138.61</v>
      </c>
      <c r="T11" s="11"/>
      <c r="U11" s="11"/>
      <c r="V11" s="11"/>
      <c r="W11" s="6">
        <v>20</v>
      </c>
      <c r="X11" s="10"/>
      <c r="Y11" s="9" t="s">
        <v>118</v>
      </c>
    </row>
    <row r="12" spans="1:25" ht="57.75" thickBot="1">
      <c r="A12" s="6">
        <v>308</v>
      </c>
      <c r="B12" s="6">
        <v>0</v>
      </c>
      <c r="C12" s="7">
        <v>43245</v>
      </c>
      <c r="D12" s="8">
        <v>2018</v>
      </c>
      <c r="E12" s="6">
        <v>1100</v>
      </c>
      <c r="F12" s="6">
        <v>10</v>
      </c>
      <c r="G12" s="8" t="s">
        <v>46</v>
      </c>
      <c r="H12" s="8"/>
      <c r="I12" s="9" t="s">
        <v>47</v>
      </c>
      <c r="J12" s="6">
        <v>0</v>
      </c>
      <c r="K12" s="9"/>
      <c r="L12" s="8" t="s">
        <v>29</v>
      </c>
      <c r="M12" s="6">
        <v>73</v>
      </c>
      <c r="N12" s="8" t="s">
        <v>36</v>
      </c>
      <c r="O12" s="7">
        <v>43210</v>
      </c>
      <c r="P12" s="11">
        <v>0</v>
      </c>
      <c r="Q12" s="11"/>
      <c r="R12" s="11">
        <v>2874.39</v>
      </c>
      <c r="S12" s="11"/>
      <c r="T12" s="11"/>
      <c r="U12" s="11"/>
      <c r="V12" s="11">
        <v>2874.39</v>
      </c>
      <c r="W12" s="6">
        <v>20</v>
      </c>
      <c r="X12" s="10"/>
      <c r="Y12" s="9" t="s">
        <v>119</v>
      </c>
    </row>
    <row r="13" spans="1:25" ht="57.75" thickBot="1">
      <c r="A13" s="6">
        <v>795</v>
      </c>
      <c r="B13" s="6">
        <v>0</v>
      </c>
      <c r="C13" s="7">
        <v>43453</v>
      </c>
      <c r="D13" s="8">
        <v>2018</v>
      </c>
      <c r="E13" s="6">
        <v>1100</v>
      </c>
      <c r="F13" s="6">
        <v>10</v>
      </c>
      <c r="G13" s="8" t="s">
        <v>46</v>
      </c>
      <c r="H13" s="8"/>
      <c r="I13" s="9" t="s">
        <v>48</v>
      </c>
      <c r="J13" s="6">
        <v>0</v>
      </c>
      <c r="K13" s="9"/>
      <c r="L13" s="8" t="s">
        <v>29</v>
      </c>
      <c r="M13" s="6">
        <v>198</v>
      </c>
      <c r="N13" s="8" t="s">
        <v>36</v>
      </c>
      <c r="O13" s="7">
        <v>43444</v>
      </c>
      <c r="P13" s="11">
        <v>0</v>
      </c>
      <c r="Q13" s="11"/>
      <c r="R13" s="11">
        <v>353826.73</v>
      </c>
      <c r="S13" s="11"/>
      <c r="T13" s="11"/>
      <c r="U13" s="11"/>
      <c r="V13" s="11">
        <v>353826.73</v>
      </c>
      <c r="W13" s="6">
        <v>20</v>
      </c>
      <c r="X13" s="10"/>
      <c r="Y13" s="9" t="s">
        <v>119</v>
      </c>
    </row>
    <row r="14" spans="1:25" ht="43.5" thickBot="1">
      <c r="A14" s="6">
        <v>865</v>
      </c>
      <c r="B14" s="6">
        <v>0</v>
      </c>
      <c r="C14" s="7">
        <v>42735</v>
      </c>
      <c r="D14" s="8">
        <v>2016</v>
      </c>
      <c r="E14" s="6">
        <v>1100</v>
      </c>
      <c r="F14" s="6">
        <v>11</v>
      </c>
      <c r="G14" s="8" t="s">
        <v>49</v>
      </c>
      <c r="H14" s="8"/>
      <c r="I14" s="9" t="s">
        <v>50</v>
      </c>
      <c r="J14" s="6">
        <v>0</v>
      </c>
      <c r="K14" s="9"/>
      <c r="L14" s="8" t="s">
        <v>29</v>
      </c>
      <c r="M14" s="6">
        <v>0</v>
      </c>
      <c r="N14" s="8"/>
      <c r="O14" s="8"/>
      <c r="P14" s="11">
        <v>0</v>
      </c>
      <c r="Q14" s="11"/>
      <c r="R14" s="11">
        <v>8.9600000000000009</v>
      </c>
      <c r="S14" s="11">
        <v>-8.9600000000000009</v>
      </c>
      <c r="T14" s="11"/>
      <c r="U14" s="11"/>
      <c r="V14" s="11"/>
      <c r="W14" s="6">
        <v>20</v>
      </c>
      <c r="X14" s="10" t="s">
        <v>30</v>
      </c>
      <c r="Y14" s="9" t="s">
        <v>120</v>
      </c>
    </row>
    <row r="15" spans="1:25" ht="72" thickBot="1">
      <c r="A15" s="6">
        <v>924</v>
      </c>
      <c r="B15" s="6"/>
      <c r="C15" s="7">
        <v>43465</v>
      </c>
      <c r="D15" s="8">
        <v>2018</v>
      </c>
      <c r="E15" s="6">
        <v>1100</v>
      </c>
      <c r="F15" s="6">
        <v>11</v>
      </c>
      <c r="G15" s="8" t="s">
        <v>49</v>
      </c>
      <c r="H15" s="8"/>
      <c r="I15" s="9" t="s">
        <v>51</v>
      </c>
      <c r="J15" s="6"/>
      <c r="K15" s="9"/>
      <c r="L15" s="8"/>
      <c r="M15" s="6"/>
      <c r="N15" s="8"/>
      <c r="O15" s="8"/>
      <c r="P15" s="11"/>
      <c r="Q15" s="11">
        <v>10000</v>
      </c>
      <c r="R15" s="11"/>
      <c r="S15" s="11"/>
      <c r="T15" s="11">
        <f t="shared" si="0"/>
        <v>10000</v>
      </c>
      <c r="U15" s="11"/>
      <c r="V15" s="11"/>
      <c r="W15" s="6"/>
      <c r="X15" s="10"/>
      <c r="Y15" s="9" t="s">
        <v>114</v>
      </c>
    </row>
    <row r="16" spans="1:25" ht="72" thickBot="1">
      <c r="A16" s="6">
        <v>941</v>
      </c>
      <c r="B16" s="6">
        <v>0</v>
      </c>
      <c r="C16" s="7">
        <v>43098</v>
      </c>
      <c r="D16" s="8">
        <v>2017</v>
      </c>
      <c r="E16" s="6">
        <v>1100</v>
      </c>
      <c r="F16" s="6">
        <v>11</v>
      </c>
      <c r="G16" s="8" t="s">
        <v>49</v>
      </c>
      <c r="H16" s="8"/>
      <c r="I16" s="9" t="s">
        <v>51</v>
      </c>
      <c r="J16" s="6">
        <v>0</v>
      </c>
      <c r="K16" s="9"/>
      <c r="L16" s="8" t="s">
        <v>29</v>
      </c>
      <c r="M16" s="6">
        <v>0</v>
      </c>
      <c r="N16" s="8"/>
      <c r="O16" s="8"/>
      <c r="P16" s="11">
        <v>0</v>
      </c>
      <c r="Q16" s="11"/>
      <c r="R16" s="11">
        <v>685.33</v>
      </c>
      <c r="S16" s="11">
        <v>-685.33</v>
      </c>
      <c r="T16" s="11"/>
      <c r="U16" s="11"/>
      <c r="V16" s="11"/>
      <c r="W16" s="6">
        <v>20</v>
      </c>
      <c r="X16" s="10" t="s">
        <v>30</v>
      </c>
      <c r="Y16" s="9" t="s">
        <v>120</v>
      </c>
    </row>
    <row r="17" spans="1:25" ht="100.5" thickBot="1">
      <c r="A17" s="6">
        <v>656</v>
      </c>
      <c r="B17" s="6">
        <v>0</v>
      </c>
      <c r="C17" s="7">
        <v>43412</v>
      </c>
      <c r="D17" s="8">
        <v>2018</v>
      </c>
      <c r="E17" s="6">
        <v>1100</v>
      </c>
      <c r="F17" s="6">
        <v>12</v>
      </c>
      <c r="G17" s="8" t="s">
        <v>52</v>
      </c>
      <c r="H17" s="8"/>
      <c r="I17" s="9" t="s">
        <v>53</v>
      </c>
      <c r="J17" s="6">
        <v>0</v>
      </c>
      <c r="K17" s="9"/>
      <c r="L17" s="8" t="s">
        <v>29</v>
      </c>
      <c r="M17" s="6">
        <v>159</v>
      </c>
      <c r="N17" s="8" t="s">
        <v>36</v>
      </c>
      <c r="O17" s="7">
        <v>43376</v>
      </c>
      <c r="P17" s="11">
        <v>0</v>
      </c>
      <c r="Q17" s="11"/>
      <c r="R17" s="11">
        <v>0.01</v>
      </c>
      <c r="S17" s="11">
        <v>-0.01</v>
      </c>
      <c r="T17" s="11"/>
      <c r="U17" s="11"/>
      <c r="V17" s="11"/>
      <c r="W17" s="6">
        <v>20</v>
      </c>
      <c r="X17" s="10"/>
      <c r="Y17" s="9" t="s">
        <v>120</v>
      </c>
    </row>
    <row r="18" spans="1:25" ht="143.25" thickBot="1">
      <c r="A18" s="6">
        <v>726</v>
      </c>
      <c r="B18" s="6">
        <v>0</v>
      </c>
      <c r="C18" s="7">
        <v>43439</v>
      </c>
      <c r="D18" s="8">
        <v>2018</v>
      </c>
      <c r="E18" s="6">
        <v>1100</v>
      </c>
      <c r="F18" s="6">
        <v>12</v>
      </c>
      <c r="G18" s="8" t="s">
        <v>52</v>
      </c>
      <c r="H18" s="8"/>
      <c r="I18" s="9" t="s">
        <v>54</v>
      </c>
      <c r="J18" s="6">
        <v>0</v>
      </c>
      <c r="K18" s="9"/>
      <c r="L18" s="8" t="s">
        <v>29</v>
      </c>
      <c r="M18" s="6">
        <v>171</v>
      </c>
      <c r="N18" s="8" t="s">
        <v>36</v>
      </c>
      <c r="O18" s="7">
        <v>43406</v>
      </c>
      <c r="P18" s="11">
        <v>0</v>
      </c>
      <c r="Q18" s="11"/>
      <c r="R18" s="11">
        <v>0.97</v>
      </c>
      <c r="S18" s="11">
        <v>-0.97</v>
      </c>
      <c r="T18" s="11"/>
      <c r="U18" s="11"/>
      <c r="V18" s="11"/>
      <c r="W18" s="6">
        <v>20</v>
      </c>
      <c r="X18" s="10"/>
      <c r="Y18" s="9" t="s">
        <v>120</v>
      </c>
    </row>
    <row r="19" spans="1:25" ht="57.75" thickBot="1">
      <c r="A19" s="6">
        <v>866</v>
      </c>
      <c r="B19" s="6">
        <v>0</v>
      </c>
      <c r="C19" s="7">
        <v>42735</v>
      </c>
      <c r="D19" s="8">
        <v>2016</v>
      </c>
      <c r="E19" s="6">
        <v>1100</v>
      </c>
      <c r="F19" s="6">
        <v>12</v>
      </c>
      <c r="G19" s="8" t="s">
        <v>52</v>
      </c>
      <c r="H19" s="8"/>
      <c r="I19" s="9" t="s">
        <v>55</v>
      </c>
      <c r="J19" s="6">
        <v>0</v>
      </c>
      <c r="K19" s="9"/>
      <c r="L19" s="8" t="s">
        <v>29</v>
      </c>
      <c r="M19" s="6">
        <v>0</v>
      </c>
      <c r="N19" s="8"/>
      <c r="O19" s="8"/>
      <c r="P19" s="11">
        <v>0</v>
      </c>
      <c r="Q19" s="11"/>
      <c r="R19" s="11">
        <v>24.41</v>
      </c>
      <c r="S19" s="11"/>
      <c r="T19" s="11"/>
      <c r="U19" s="11"/>
      <c r="V19" s="11">
        <v>24.41</v>
      </c>
      <c r="W19" s="6">
        <v>20</v>
      </c>
      <c r="X19" s="10" t="s">
        <v>30</v>
      </c>
      <c r="Y19" s="9" t="s">
        <v>121</v>
      </c>
    </row>
    <row r="20" spans="1:25" ht="86.25" thickBot="1">
      <c r="A20" s="6">
        <v>925</v>
      </c>
      <c r="B20" s="6">
        <v>0</v>
      </c>
      <c r="C20" s="7">
        <v>43465</v>
      </c>
      <c r="D20" s="8">
        <v>2018</v>
      </c>
      <c r="E20" s="6">
        <v>1100</v>
      </c>
      <c r="F20" s="6">
        <v>12</v>
      </c>
      <c r="G20" s="8" t="s">
        <v>52</v>
      </c>
      <c r="H20" s="8"/>
      <c r="I20" s="9" t="s">
        <v>56</v>
      </c>
      <c r="J20" s="6">
        <v>0</v>
      </c>
      <c r="K20" s="9"/>
      <c r="L20" s="8" t="s">
        <v>29</v>
      </c>
      <c r="M20" s="6">
        <v>0</v>
      </c>
      <c r="N20" s="8"/>
      <c r="O20" s="8"/>
      <c r="P20" s="11">
        <v>0</v>
      </c>
      <c r="Q20" s="11">
        <v>2580</v>
      </c>
      <c r="R20" s="11"/>
      <c r="S20" s="11"/>
      <c r="T20" s="11">
        <f t="shared" si="0"/>
        <v>2580</v>
      </c>
      <c r="U20" s="11"/>
      <c r="V20" s="11"/>
      <c r="W20" s="6">
        <v>20</v>
      </c>
      <c r="X20" s="10"/>
      <c r="Y20" s="9" t="s">
        <v>114</v>
      </c>
    </row>
    <row r="21" spans="1:25" ht="86.25" thickBot="1">
      <c r="A21" s="6">
        <v>942</v>
      </c>
      <c r="B21" s="6">
        <v>0</v>
      </c>
      <c r="C21" s="7">
        <v>43098</v>
      </c>
      <c r="D21" s="8">
        <v>2017</v>
      </c>
      <c r="E21" s="6">
        <v>1100</v>
      </c>
      <c r="F21" s="6">
        <v>12</v>
      </c>
      <c r="G21" s="8" t="s">
        <v>52</v>
      </c>
      <c r="H21" s="8"/>
      <c r="I21" s="9" t="s">
        <v>56</v>
      </c>
      <c r="J21" s="6">
        <v>0</v>
      </c>
      <c r="K21" s="9"/>
      <c r="L21" s="8" t="s">
        <v>29</v>
      </c>
      <c r="M21" s="6">
        <v>0</v>
      </c>
      <c r="N21" s="8"/>
      <c r="O21" s="8"/>
      <c r="P21" s="11">
        <v>0</v>
      </c>
      <c r="Q21" s="11"/>
      <c r="R21" s="11">
        <v>163.1</v>
      </c>
      <c r="S21" s="11">
        <v>-163.1</v>
      </c>
      <c r="T21" s="11"/>
      <c r="U21" s="11"/>
      <c r="V21" s="11"/>
      <c r="W21" s="6">
        <v>20</v>
      </c>
      <c r="X21" s="10" t="s">
        <v>30</v>
      </c>
      <c r="Y21" s="9" t="s">
        <v>120</v>
      </c>
    </row>
    <row r="22" spans="1:25" ht="72" thickBot="1">
      <c r="A22" s="6">
        <v>943</v>
      </c>
      <c r="B22" s="6">
        <v>0</v>
      </c>
      <c r="C22" s="7">
        <v>43098</v>
      </c>
      <c r="D22" s="8">
        <v>2017</v>
      </c>
      <c r="E22" s="6">
        <v>1100</v>
      </c>
      <c r="F22" s="6">
        <v>12</v>
      </c>
      <c r="G22" s="8" t="s">
        <v>52</v>
      </c>
      <c r="H22" s="8"/>
      <c r="I22" s="9" t="s">
        <v>57</v>
      </c>
      <c r="J22" s="6">
        <v>0</v>
      </c>
      <c r="K22" s="9"/>
      <c r="L22" s="8" t="s">
        <v>29</v>
      </c>
      <c r="M22" s="6">
        <v>0</v>
      </c>
      <c r="N22" s="8"/>
      <c r="O22" s="8"/>
      <c r="P22" s="11">
        <v>0</v>
      </c>
      <c r="Q22" s="11"/>
      <c r="R22" s="11">
        <v>65.67</v>
      </c>
      <c r="S22" s="11"/>
      <c r="T22" s="11"/>
      <c r="U22" s="11"/>
      <c r="V22" s="11">
        <v>65.67</v>
      </c>
      <c r="W22" s="6">
        <v>20</v>
      </c>
      <c r="X22" s="10" t="s">
        <v>30</v>
      </c>
      <c r="Y22" s="9" t="s">
        <v>121</v>
      </c>
    </row>
    <row r="23" spans="1:25" ht="86.25" thickBot="1">
      <c r="A23" s="6">
        <v>945</v>
      </c>
      <c r="B23" s="6">
        <v>0</v>
      </c>
      <c r="C23" s="7">
        <v>43100</v>
      </c>
      <c r="D23" s="8">
        <v>2017</v>
      </c>
      <c r="E23" s="6">
        <v>1100</v>
      </c>
      <c r="F23" s="6">
        <v>12</v>
      </c>
      <c r="G23" s="8" t="s">
        <v>52</v>
      </c>
      <c r="H23" s="8"/>
      <c r="I23" s="9" t="s">
        <v>58</v>
      </c>
      <c r="J23" s="6">
        <v>0</v>
      </c>
      <c r="K23" s="9"/>
      <c r="L23" s="8" t="s">
        <v>29</v>
      </c>
      <c r="M23" s="6">
        <v>0</v>
      </c>
      <c r="N23" s="8"/>
      <c r="O23" s="8"/>
      <c r="P23" s="11">
        <v>0</v>
      </c>
      <c r="Q23" s="11"/>
      <c r="R23" s="11">
        <v>193.73</v>
      </c>
      <c r="S23" s="11"/>
      <c r="T23" s="11"/>
      <c r="U23" s="11"/>
      <c r="V23" s="11">
        <v>193.73</v>
      </c>
      <c r="W23" s="6">
        <v>20</v>
      </c>
      <c r="X23" s="10" t="s">
        <v>30</v>
      </c>
      <c r="Y23" s="9" t="s">
        <v>121</v>
      </c>
    </row>
    <row r="24" spans="1:25" ht="114.75" thickBot="1">
      <c r="A24" s="6">
        <v>405</v>
      </c>
      <c r="B24" s="6">
        <v>0</v>
      </c>
      <c r="C24" s="7">
        <v>43299</v>
      </c>
      <c r="D24" s="8">
        <v>2018</v>
      </c>
      <c r="E24" s="6">
        <v>1100</v>
      </c>
      <c r="F24" s="6">
        <v>13</v>
      </c>
      <c r="G24" s="8" t="s">
        <v>59</v>
      </c>
      <c r="H24" s="8"/>
      <c r="I24" s="9" t="s">
        <v>60</v>
      </c>
      <c r="J24" s="6">
        <v>0</v>
      </c>
      <c r="K24" s="9"/>
      <c r="L24" s="8" t="s">
        <v>29</v>
      </c>
      <c r="M24" s="6">
        <v>245</v>
      </c>
      <c r="N24" s="8" t="s">
        <v>61</v>
      </c>
      <c r="O24" s="7">
        <v>43291</v>
      </c>
      <c r="P24" s="11">
        <v>0</v>
      </c>
      <c r="Q24" s="11"/>
      <c r="R24" s="11">
        <v>0.02</v>
      </c>
      <c r="S24" s="11">
        <v>-0.02</v>
      </c>
      <c r="T24" s="11"/>
      <c r="U24" s="11"/>
      <c r="V24" s="11"/>
      <c r="W24" s="6">
        <v>20</v>
      </c>
      <c r="X24" s="10"/>
      <c r="Y24" s="9" t="s">
        <v>120</v>
      </c>
    </row>
    <row r="25" spans="1:25" ht="143.25" thickBot="1">
      <c r="A25" s="6">
        <v>727</v>
      </c>
      <c r="B25" s="6">
        <v>0</v>
      </c>
      <c r="C25" s="7">
        <v>43439</v>
      </c>
      <c r="D25" s="8">
        <v>2018</v>
      </c>
      <c r="E25" s="6">
        <v>1100</v>
      </c>
      <c r="F25" s="6">
        <v>13</v>
      </c>
      <c r="G25" s="8" t="s">
        <v>59</v>
      </c>
      <c r="H25" s="8"/>
      <c r="I25" s="9" t="s">
        <v>54</v>
      </c>
      <c r="J25" s="6">
        <v>0</v>
      </c>
      <c r="K25" s="9"/>
      <c r="L25" s="8" t="s">
        <v>29</v>
      </c>
      <c r="M25" s="6">
        <v>171</v>
      </c>
      <c r="N25" s="8" t="s">
        <v>36</v>
      </c>
      <c r="O25" s="7">
        <v>43406</v>
      </c>
      <c r="P25" s="11">
        <v>0</v>
      </c>
      <c r="Q25" s="11"/>
      <c r="R25" s="11">
        <v>0.01</v>
      </c>
      <c r="S25" s="11">
        <v>-0.01</v>
      </c>
      <c r="T25" s="11"/>
      <c r="U25" s="11"/>
      <c r="V25" s="11"/>
      <c r="W25" s="6">
        <v>20</v>
      </c>
      <c r="X25" s="10"/>
      <c r="Y25" s="9" t="s">
        <v>120</v>
      </c>
    </row>
    <row r="26" spans="1:25" ht="43.5" thickBot="1">
      <c r="A26" s="6">
        <v>887</v>
      </c>
      <c r="B26" s="6">
        <v>0</v>
      </c>
      <c r="C26" s="7">
        <v>42735</v>
      </c>
      <c r="D26" s="8">
        <v>2016</v>
      </c>
      <c r="E26" s="6">
        <v>1100</v>
      </c>
      <c r="F26" s="6">
        <v>13</v>
      </c>
      <c r="G26" s="8" t="s">
        <v>59</v>
      </c>
      <c r="H26" s="8"/>
      <c r="I26" s="9" t="s">
        <v>62</v>
      </c>
      <c r="J26" s="6">
        <v>0</v>
      </c>
      <c r="K26" s="9"/>
      <c r="L26" s="8" t="s">
        <v>29</v>
      </c>
      <c r="M26" s="6">
        <v>0</v>
      </c>
      <c r="N26" s="8"/>
      <c r="O26" s="8"/>
      <c r="P26" s="11">
        <v>0</v>
      </c>
      <c r="Q26" s="11"/>
      <c r="R26" s="11">
        <v>128.13</v>
      </c>
      <c r="S26" s="11">
        <v>-128.13</v>
      </c>
      <c r="T26" s="11"/>
      <c r="U26" s="11"/>
      <c r="V26" s="11"/>
      <c r="W26" s="6">
        <v>20</v>
      </c>
      <c r="X26" s="10" t="s">
        <v>30</v>
      </c>
      <c r="Y26" s="9" t="s">
        <v>120</v>
      </c>
    </row>
    <row r="27" spans="1:25" ht="72" thickBot="1">
      <c r="A27" s="6">
        <v>926</v>
      </c>
      <c r="B27" s="6">
        <v>0</v>
      </c>
      <c r="C27" s="7">
        <v>43465</v>
      </c>
      <c r="D27" s="8">
        <v>2018</v>
      </c>
      <c r="E27" s="6">
        <v>1100</v>
      </c>
      <c r="F27" s="6">
        <v>13</v>
      </c>
      <c r="G27" s="8" t="s">
        <v>59</v>
      </c>
      <c r="H27" s="8"/>
      <c r="I27" s="9" t="s">
        <v>63</v>
      </c>
      <c r="J27" s="6">
        <v>0</v>
      </c>
      <c r="K27" s="9"/>
      <c r="L27" s="8" t="s">
        <v>29</v>
      </c>
      <c r="M27" s="6">
        <v>0</v>
      </c>
      <c r="N27" s="8"/>
      <c r="O27" s="8"/>
      <c r="P27" s="11">
        <v>0</v>
      </c>
      <c r="Q27" s="11">
        <v>850</v>
      </c>
      <c r="R27" s="11"/>
      <c r="S27" s="11"/>
      <c r="T27" s="11">
        <f t="shared" si="0"/>
        <v>850</v>
      </c>
      <c r="U27" s="11"/>
      <c r="V27" s="11"/>
      <c r="W27" s="6">
        <v>20</v>
      </c>
      <c r="X27" s="10"/>
      <c r="Y27" s="9" t="s">
        <v>114</v>
      </c>
    </row>
    <row r="28" spans="1:25" ht="72" thickBot="1">
      <c r="A28" s="6">
        <v>944</v>
      </c>
      <c r="B28" s="6">
        <v>0</v>
      </c>
      <c r="C28" s="7">
        <v>43098</v>
      </c>
      <c r="D28" s="8">
        <v>2017</v>
      </c>
      <c r="E28" s="6">
        <v>1100</v>
      </c>
      <c r="F28" s="6">
        <v>13</v>
      </c>
      <c r="G28" s="8" t="s">
        <v>59</v>
      </c>
      <c r="H28" s="8"/>
      <c r="I28" s="9" t="s">
        <v>63</v>
      </c>
      <c r="J28" s="6">
        <v>0</v>
      </c>
      <c r="K28" s="9"/>
      <c r="L28" s="8" t="s">
        <v>29</v>
      </c>
      <c r="M28" s="6">
        <v>0</v>
      </c>
      <c r="N28" s="8"/>
      <c r="O28" s="8"/>
      <c r="P28" s="11">
        <v>0</v>
      </c>
      <c r="Q28" s="11"/>
      <c r="R28" s="11">
        <v>58.25</v>
      </c>
      <c r="S28" s="11">
        <v>-58.25</v>
      </c>
      <c r="T28" s="11"/>
      <c r="U28" s="11"/>
      <c r="V28" s="11"/>
      <c r="W28" s="6">
        <v>20</v>
      </c>
      <c r="X28" s="10" t="s">
        <v>30</v>
      </c>
      <c r="Y28" s="9" t="s">
        <v>120</v>
      </c>
    </row>
    <row r="29" spans="1:25" ht="72" thickBot="1">
      <c r="A29" s="6">
        <v>961</v>
      </c>
      <c r="B29" s="6">
        <v>0</v>
      </c>
      <c r="C29" s="7">
        <v>43098</v>
      </c>
      <c r="D29" s="8">
        <v>2017</v>
      </c>
      <c r="E29" s="6">
        <v>1100</v>
      </c>
      <c r="F29" s="6">
        <v>13</v>
      </c>
      <c r="G29" s="8" t="s">
        <v>59</v>
      </c>
      <c r="H29" s="8"/>
      <c r="I29" s="9" t="s">
        <v>64</v>
      </c>
      <c r="J29" s="6">
        <v>0</v>
      </c>
      <c r="K29" s="9"/>
      <c r="L29" s="8" t="s">
        <v>29</v>
      </c>
      <c r="M29" s="6">
        <v>0</v>
      </c>
      <c r="N29" s="8"/>
      <c r="O29" s="8"/>
      <c r="P29" s="11">
        <v>0</v>
      </c>
      <c r="Q29" s="11"/>
      <c r="R29" s="11">
        <v>215.99</v>
      </c>
      <c r="S29" s="11">
        <v>-215.99</v>
      </c>
      <c r="T29" s="11"/>
      <c r="U29" s="11"/>
      <c r="V29" s="11"/>
      <c r="W29" s="6">
        <v>20</v>
      </c>
      <c r="X29" s="10" t="s">
        <v>30</v>
      </c>
      <c r="Y29" s="9" t="s">
        <v>120</v>
      </c>
    </row>
    <row r="30" spans="1:25" ht="100.5" thickBot="1">
      <c r="A30" s="6">
        <v>159</v>
      </c>
      <c r="B30" s="6">
        <v>0</v>
      </c>
      <c r="C30" s="7">
        <v>43167</v>
      </c>
      <c r="D30" s="8">
        <v>2018</v>
      </c>
      <c r="E30" s="6">
        <v>1100</v>
      </c>
      <c r="F30" s="6">
        <v>16</v>
      </c>
      <c r="G30" s="8" t="s">
        <v>65</v>
      </c>
      <c r="H30" s="8"/>
      <c r="I30" s="9" t="s">
        <v>66</v>
      </c>
      <c r="J30" s="6">
        <v>5967</v>
      </c>
      <c r="K30" s="9" t="s">
        <v>67</v>
      </c>
      <c r="L30" s="8" t="s">
        <v>29</v>
      </c>
      <c r="M30" s="6">
        <v>39</v>
      </c>
      <c r="N30" s="8" t="s">
        <v>36</v>
      </c>
      <c r="O30" s="7">
        <v>43159</v>
      </c>
      <c r="P30" s="11">
        <v>0</v>
      </c>
      <c r="Q30" s="11"/>
      <c r="R30" s="11">
        <v>11000</v>
      </c>
      <c r="S30" s="11"/>
      <c r="T30" s="11"/>
      <c r="U30" s="11"/>
      <c r="V30" s="11">
        <v>11000</v>
      </c>
      <c r="W30" s="6">
        <v>20</v>
      </c>
      <c r="X30" s="10"/>
      <c r="Y30" s="16" t="s">
        <v>122</v>
      </c>
    </row>
    <row r="31" spans="1:25" ht="29.25" thickBot="1">
      <c r="A31" s="6">
        <v>283</v>
      </c>
      <c r="B31" s="6">
        <v>0</v>
      </c>
      <c r="C31" s="7">
        <v>43236</v>
      </c>
      <c r="D31" s="8">
        <v>2018</v>
      </c>
      <c r="E31" s="6">
        <v>1100</v>
      </c>
      <c r="F31" s="6">
        <v>16</v>
      </c>
      <c r="G31" s="8" t="s">
        <v>65</v>
      </c>
      <c r="H31" s="8"/>
      <c r="I31" s="9" t="s">
        <v>68</v>
      </c>
      <c r="J31" s="6">
        <v>6110</v>
      </c>
      <c r="K31" s="9" t="s">
        <v>69</v>
      </c>
      <c r="L31" s="8" t="s">
        <v>29</v>
      </c>
      <c r="M31" s="6">
        <v>83</v>
      </c>
      <c r="N31" s="8" t="s">
        <v>36</v>
      </c>
      <c r="O31" s="7">
        <v>43228</v>
      </c>
      <c r="P31" s="11">
        <v>0</v>
      </c>
      <c r="Q31" s="11"/>
      <c r="R31" s="11">
        <v>15000</v>
      </c>
      <c r="S31" s="11"/>
      <c r="T31" s="11"/>
      <c r="U31" s="11"/>
      <c r="V31" s="11">
        <v>15000</v>
      </c>
      <c r="W31" s="6">
        <v>20</v>
      </c>
      <c r="X31" s="10"/>
      <c r="Y31" s="16" t="s">
        <v>122</v>
      </c>
    </row>
    <row r="32" spans="1:25" ht="86.25" thickBot="1">
      <c r="A32" s="6">
        <v>77</v>
      </c>
      <c r="B32" s="6">
        <v>0</v>
      </c>
      <c r="C32" s="7">
        <v>43136</v>
      </c>
      <c r="D32" s="8">
        <v>2018</v>
      </c>
      <c r="E32" s="6">
        <v>1100</v>
      </c>
      <c r="F32" s="6">
        <v>23</v>
      </c>
      <c r="G32" s="8" t="s">
        <v>70</v>
      </c>
      <c r="H32" s="8"/>
      <c r="I32" s="9" t="s">
        <v>71</v>
      </c>
      <c r="J32" s="6">
        <v>7838</v>
      </c>
      <c r="K32" s="9" t="s">
        <v>72</v>
      </c>
      <c r="L32" s="8" t="s">
        <v>29</v>
      </c>
      <c r="M32" s="6">
        <v>18</v>
      </c>
      <c r="N32" s="8" t="s">
        <v>36</v>
      </c>
      <c r="O32" s="7">
        <v>43136</v>
      </c>
      <c r="P32" s="11">
        <v>0</v>
      </c>
      <c r="Q32" s="11"/>
      <c r="R32" s="11">
        <v>5915.46</v>
      </c>
      <c r="S32" s="11">
        <v>-5915.46</v>
      </c>
      <c r="T32" s="11"/>
      <c r="U32" s="11"/>
      <c r="V32" s="11"/>
      <c r="W32" s="6">
        <v>20</v>
      </c>
      <c r="X32" s="10"/>
      <c r="Y32" s="9" t="s">
        <v>123</v>
      </c>
    </row>
    <row r="33" spans="1:25" ht="72" thickBot="1">
      <c r="A33" s="6">
        <v>183</v>
      </c>
      <c r="B33" s="6">
        <v>0</v>
      </c>
      <c r="C33" s="7">
        <v>43179</v>
      </c>
      <c r="D33" s="8">
        <v>2018</v>
      </c>
      <c r="E33" s="6">
        <v>1100</v>
      </c>
      <c r="F33" s="6">
        <v>23</v>
      </c>
      <c r="G33" s="8" t="s">
        <v>70</v>
      </c>
      <c r="H33" s="8"/>
      <c r="I33" s="9" t="s">
        <v>73</v>
      </c>
      <c r="J33" s="6">
        <v>7838</v>
      </c>
      <c r="K33" s="9" t="s">
        <v>72</v>
      </c>
      <c r="L33" s="8" t="s">
        <v>29</v>
      </c>
      <c r="M33" s="6">
        <v>51</v>
      </c>
      <c r="N33" s="8" t="s">
        <v>36</v>
      </c>
      <c r="O33" s="7">
        <v>43179</v>
      </c>
      <c r="P33" s="11">
        <v>0</v>
      </c>
      <c r="Q33" s="11"/>
      <c r="R33" s="11">
        <v>14106.1</v>
      </c>
      <c r="S33" s="11">
        <v>-14106.1</v>
      </c>
      <c r="T33" s="11"/>
      <c r="U33" s="11"/>
      <c r="V33" s="11"/>
      <c r="W33" s="6">
        <v>20</v>
      </c>
      <c r="X33" s="10"/>
      <c r="Y33" s="9" t="s">
        <v>123</v>
      </c>
    </row>
    <row r="34" spans="1:25" ht="57.75" thickBot="1">
      <c r="A34" s="6">
        <v>160</v>
      </c>
      <c r="B34" s="6">
        <v>0</v>
      </c>
      <c r="C34" s="7">
        <v>43167</v>
      </c>
      <c r="D34" s="8">
        <v>2018</v>
      </c>
      <c r="E34" s="6">
        <v>1100</v>
      </c>
      <c r="F34" s="6">
        <v>31</v>
      </c>
      <c r="G34" s="8" t="s">
        <v>74</v>
      </c>
      <c r="H34" s="8"/>
      <c r="I34" s="9" t="s">
        <v>75</v>
      </c>
      <c r="J34" s="6">
        <v>3801</v>
      </c>
      <c r="K34" s="9" t="s">
        <v>76</v>
      </c>
      <c r="L34" s="8" t="s">
        <v>29</v>
      </c>
      <c r="M34" s="6">
        <v>40</v>
      </c>
      <c r="N34" s="8" t="s">
        <v>36</v>
      </c>
      <c r="O34" s="7">
        <v>43160</v>
      </c>
      <c r="P34" s="11">
        <v>0</v>
      </c>
      <c r="Q34" s="11"/>
      <c r="R34" s="11">
        <v>3750</v>
      </c>
      <c r="S34" s="11"/>
      <c r="T34" s="11"/>
      <c r="U34" s="11"/>
      <c r="V34" s="11">
        <v>3750</v>
      </c>
      <c r="W34" s="6">
        <v>20</v>
      </c>
      <c r="X34" s="10"/>
      <c r="Y34" s="16" t="s">
        <v>124</v>
      </c>
    </row>
    <row r="35" spans="1:25" ht="57.75" thickBot="1">
      <c r="A35" s="6">
        <v>260</v>
      </c>
      <c r="B35" s="6">
        <v>0</v>
      </c>
      <c r="C35" s="7">
        <v>43231</v>
      </c>
      <c r="D35" s="8">
        <v>2018</v>
      </c>
      <c r="E35" s="6">
        <v>1100</v>
      </c>
      <c r="F35" s="6">
        <v>32</v>
      </c>
      <c r="G35" s="8" t="s">
        <v>77</v>
      </c>
      <c r="H35" s="8"/>
      <c r="I35" s="9" t="s">
        <v>78</v>
      </c>
      <c r="J35" s="6">
        <v>5025</v>
      </c>
      <c r="K35" s="9" t="s">
        <v>79</v>
      </c>
      <c r="L35" s="8" t="s">
        <v>29</v>
      </c>
      <c r="M35" s="6">
        <v>87</v>
      </c>
      <c r="N35" s="8" t="s">
        <v>36</v>
      </c>
      <c r="O35" s="7">
        <v>43230</v>
      </c>
      <c r="P35" s="11">
        <v>0</v>
      </c>
      <c r="Q35" s="11"/>
      <c r="R35" s="11">
        <v>1448.86</v>
      </c>
      <c r="S35" s="11">
        <v>-1279.69</v>
      </c>
      <c r="T35" s="11"/>
      <c r="U35" s="11"/>
      <c r="V35" s="11">
        <v>169.17</v>
      </c>
      <c r="W35" s="6">
        <v>20</v>
      </c>
      <c r="X35" s="10"/>
      <c r="Y35" s="16" t="s">
        <v>125</v>
      </c>
    </row>
    <row r="36" spans="1:25" ht="29.25" thickBot="1">
      <c r="A36" s="6">
        <v>246</v>
      </c>
      <c r="B36" s="6">
        <v>0</v>
      </c>
      <c r="C36" s="7">
        <v>43228</v>
      </c>
      <c r="D36" s="8">
        <v>2018</v>
      </c>
      <c r="E36" s="6">
        <v>2122</v>
      </c>
      <c r="F36" s="6">
        <v>4</v>
      </c>
      <c r="G36" s="8" t="s">
        <v>80</v>
      </c>
      <c r="H36" s="8"/>
      <c r="I36" s="9" t="s">
        <v>81</v>
      </c>
      <c r="J36" s="6">
        <v>5967</v>
      </c>
      <c r="K36" s="9" t="s">
        <v>67</v>
      </c>
      <c r="L36" s="8" t="s">
        <v>29</v>
      </c>
      <c r="M36" s="6">
        <v>158</v>
      </c>
      <c r="N36" s="8" t="s">
        <v>61</v>
      </c>
      <c r="O36" s="7">
        <v>43223</v>
      </c>
      <c r="P36" s="11">
        <v>0</v>
      </c>
      <c r="Q36" s="11"/>
      <c r="R36" s="11">
        <v>28588.400000000001</v>
      </c>
      <c r="S36" s="11"/>
      <c r="T36" s="11"/>
      <c r="U36" s="11"/>
      <c r="V36" s="11">
        <v>28588.400000000001</v>
      </c>
      <c r="W36" s="6">
        <v>20</v>
      </c>
      <c r="X36" s="10"/>
      <c r="Y36" s="16" t="s">
        <v>122</v>
      </c>
    </row>
    <row r="37" spans="1:25" ht="29.25" thickBot="1">
      <c r="A37" s="6">
        <v>684</v>
      </c>
      <c r="B37" s="6">
        <v>0</v>
      </c>
      <c r="C37" s="7">
        <v>43434</v>
      </c>
      <c r="D37" s="8">
        <v>2018</v>
      </c>
      <c r="E37" s="6">
        <v>2122</v>
      </c>
      <c r="F37" s="6">
        <v>4</v>
      </c>
      <c r="G37" s="8" t="s">
        <v>80</v>
      </c>
      <c r="H37" s="8"/>
      <c r="I37" s="9" t="s">
        <v>81</v>
      </c>
      <c r="J37" s="6">
        <v>5967</v>
      </c>
      <c r="K37" s="9" t="s">
        <v>67</v>
      </c>
      <c r="L37" s="8" t="s">
        <v>29</v>
      </c>
      <c r="M37" s="6">
        <v>186</v>
      </c>
      <c r="N37" s="8" t="s">
        <v>36</v>
      </c>
      <c r="O37" s="7">
        <v>43430</v>
      </c>
      <c r="P37" s="11">
        <v>0</v>
      </c>
      <c r="Q37" s="11"/>
      <c r="R37" s="11">
        <v>13000</v>
      </c>
      <c r="S37" s="11"/>
      <c r="T37" s="11"/>
      <c r="U37" s="11"/>
      <c r="V37" s="11">
        <v>13000</v>
      </c>
      <c r="W37" s="6">
        <v>20</v>
      </c>
      <c r="X37" s="10"/>
      <c r="Y37" s="16" t="s">
        <v>122</v>
      </c>
    </row>
    <row r="38" spans="1:25" ht="86.25" thickBot="1">
      <c r="A38" s="6">
        <v>619</v>
      </c>
      <c r="B38" s="6">
        <v>0</v>
      </c>
      <c r="C38" s="7">
        <v>43391</v>
      </c>
      <c r="D38" s="8">
        <v>2018</v>
      </c>
      <c r="E38" s="6">
        <v>2122</v>
      </c>
      <c r="F38" s="6">
        <v>6</v>
      </c>
      <c r="G38" s="8" t="s">
        <v>82</v>
      </c>
      <c r="H38" s="8"/>
      <c r="I38" s="9" t="s">
        <v>83</v>
      </c>
      <c r="J38" s="6">
        <v>7361</v>
      </c>
      <c r="K38" s="9" t="s">
        <v>84</v>
      </c>
      <c r="L38" s="8" t="s">
        <v>29</v>
      </c>
      <c r="M38" s="6">
        <v>166</v>
      </c>
      <c r="N38" s="8" t="s">
        <v>36</v>
      </c>
      <c r="O38" s="7">
        <v>43390</v>
      </c>
      <c r="P38" s="11">
        <v>0</v>
      </c>
      <c r="Q38" s="11"/>
      <c r="R38" s="11">
        <v>225</v>
      </c>
      <c r="S38" s="11"/>
      <c r="T38" s="11"/>
      <c r="U38" s="11"/>
      <c r="V38" s="11">
        <v>225</v>
      </c>
      <c r="W38" s="6">
        <v>20</v>
      </c>
      <c r="X38" s="10"/>
      <c r="Y38" s="9" t="s">
        <v>126</v>
      </c>
    </row>
    <row r="39" spans="1:25" ht="129" thickBot="1">
      <c r="A39" s="6">
        <v>686</v>
      </c>
      <c r="B39" s="6">
        <v>0</v>
      </c>
      <c r="C39" s="7">
        <v>43434</v>
      </c>
      <c r="D39" s="8">
        <v>2018</v>
      </c>
      <c r="E39" s="6">
        <v>2122</v>
      </c>
      <c r="F39" s="6">
        <v>6</v>
      </c>
      <c r="G39" s="8" t="s">
        <v>82</v>
      </c>
      <c r="H39" s="8"/>
      <c r="I39" s="9" t="s">
        <v>85</v>
      </c>
      <c r="J39" s="6">
        <v>7780</v>
      </c>
      <c r="K39" s="9" t="s">
        <v>86</v>
      </c>
      <c r="L39" s="8" t="s">
        <v>29</v>
      </c>
      <c r="M39" s="6">
        <v>185</v>
      </c>
      <c r="N39" s="8" t="s">
        <v>36</v>
      </c>
      <c r="O39" s="7">
        <v>43427</v>
      </c>
      <c r="P39" s="11">
        <v>0</v>
      </c>
      <c r="Q39" s="11"/>
      <c r="R39" s="11">
        <v>1134.6199999999999</v>
      </c>
      <c r="S39" s="11"/>
      <c r="T39" s="11"/>
      <c r="U39" s="11"/>
      <c r="V39" s="11">
        <v>1134.6199999999999</v>
      </c>
      <c r="W39" s="6">
        <v>20</v>
      </c>
      <c r="X39" s="10"/>
      <c r="Y39" s="9" t="s">
        <v>127</v>
      </c>
    </row>
    <row r="40" spans="1:25" ht="100.5" thickBot="1">
      <c r="A40" s="6">
        <v>148</v>
      </c>
      <c r="B40" s="6">
        <v>0</v>
      </c>
      <c r="C40" s="7">
        <v>43159</v>
      </c>
      <c r="D40" s="8">
        <v>2018</v>
      </c>
      <c r="E40" s="6">
        <v>2122</v>
      </c>
      <c r="F40" s="6">
        <v>9</v>
      </c>
      <c r="G40" s="8" t="s">
        <v>87</v>
      </c>
      <c r="H40" s="8"/>
      <c r="I40" s="9" t="s">
        <v>88</v>
      </c>
      <c r="J40" s="6">
        <v>7672</v>
      </c>
      <c r="K40" s="9" t="s">
        <v>89</v>
      </c>
      <c r="L40" s="8" t="s">
        <v>29</v>
      </c>
      <c r="M40" s="6">
        <v>38</v>
      </c>
      <c r="N40" s="8" t="s">
        <v>36</v>
      </c>
      <c r="O40" s="7">
        <v>43158</v>
      </c>
      <c r="P40" s="11">
        <v>0</v>
      </c>
      <c r="Q40" s="11"/>
      <c r="R40" s="11">
        <v>4320</v>
      </c>
      <c r="S40" s="11">
        <v>-4320</v>
      </c>
      <c r="T40" s="11"/>
      <c r="U40" s="11"/>
      <c r="V40" s="11"/>
      <c r="W40" s="6">
        <v>20</v>
      </c>
      <c r="X40" s="10"/>
      <c r="Y40" s="9" t="s">
        <v>128</v>
      </c>
    </row>
    <row r="41" spans="1:25" ht="143.25" thickBot="1">
      <c r="A41" s="6">
        <v>232</v>
      </c>
      <c r="B41" s="6">
        <v>0</v>
      </c>
      <c r="C41" s="7">
        <v>43222</v>
      </c>
      <c r="D41" s="8">
        <v>2018</v>
      </c>
      <c r="E41" s="6">
        <v>2122</v>
      </c>
      <c r="F41" s="6">
        <v>9</v>
      </c>
      <c r="G41" s="8" t="s">
        <v>87</v>
      </c>
      <c r="H41" s="8"/>
      <c r="I41" s="9" t="s">
        <v>90</v>
      </c>
      <c r="J41" s="6">
        <v>7541</v>
      </c>
      <c r="K41" s="9" t="s">
        <v>91</v>
      </c>
      <c r="L41" s="8" t="s">
        <v>29</v>
      </c>
      <c r="M41" s="6">
        <v>78</v>
      </c>
      <c r="N41" s="8" t="s">
        <v>36</v>
      </c>
      <c r="O41" s="7">
        <v>43220</v>
      </c>
      <c r="P41" s="11">
        <v>0</v>
      </c>
      <c r="Q41" s="11"/>
      <c r="R41" s="11">
        <v>4320</v>
      </c>
      <c r="S41" s="11">
        <v>-4320</v>
      </c>
      <c r="T41" s="11"/>
      <c r="U41" s="11"/>
      <c r="V41" s="11"/>
      <c r="W41" s="6">
        <v>20</v>
      </c>
      <c r="X41" s="10"/>
      <c r="Y41" s="9" t="s">
        <v>128</v>
      </c>
    </row>
    <row r="42" spans="1:25" ht="114.75" thickBot="1">
      <c r="A42" s="6">
        <v>373</v>
      </c>
      <c r="B42" s="6">
        <v>0</v>
      </c>
      <c r="C42" s="7">
        <v>43280</v>
      </c>
      <c r="D42" s="8">
        <v>2018</v>
      </c>
      <c r="E42" s="6">
        <v>2122</v>
      </c>
      <c r="F42" s="6">
        <v>9</v>
      </c>
      <c r="G42" s="8" t="s">
        <v>87</v>
      </c>
      <c r="H42" s="8"/>
      <c r="I42" s="9" t="s">
        <v>92</v>
      </c>
      <c r="J42" s="6">
        <v>7672</v>
      </c>
      <c r="K42" s="9" t="s">
        <v>89</v>
      </c>
      <c r="L42" s="8" t="s">
        <v>29</v>
      </c>
      <c r="M42" s="6">
        <v>114</v>
      </c>
      <c r="N42" s="8" t="s">
        <v>36</v>
      </c>
      <c r="O42" s="7">
        <v>43280</v>
      </c>
      <c r="P42" s="11">
        <v>0</v>
      </c>
      <c r="Q42" s="11"/>
      <c r="R42" s="11">
        <v>4320</v>
      </c>
      <c r="S42" s="11">
        <v>-4320</v>
      </c>
      <c r="T42" s="11"/>
      <c r="U42" s="11"/>
      <c r="V42" s="11"/>
      <c r="W42" s="6">
        <v>20</v>
      </c>
      <c r="X42" s="10"/>
      <c r="Y42" s="9" t="s">
        <v>128</v>
      </c>
    </row>
    <row r="43" spans="1:25" ht="114.75" thickBot="1">
      <c r="A43" s="6">
        <v>494</v>
      </c>
      <c r="B43" s="6">
        <v>0</v>
      </c>
      <c r="C43" s="7">
        <v>43342</v>
      </c>
      <c r="D43" s="8">
        <v>2018</v>
      </c>
      <c r="E43" s="6">
        <v>2122</v>
      </c>
      <c r="F43" s="6">
        <v>9</v>
      </c>
      <c r="G43" s="8" t="s">
        <v>87</v>
      </c>
      <c r="H43" s="8"/>
      <c r="I43" s="9" t="s">
        <v>93</v>
      </c>
      <c r="J43" s="6">
        <v>7672</v>
      </c>
      <c r="K43" s="9" t="s">
        <v>89</v>
      </c>
      <c r="L43" s="8" t="s">
        <v>29</v>
      </c>
      <c r="M43" s="6">
        <v>142</v>
      </c>
      <c r="N43" s="8" t="s">
        <v>36</v>
      </c>
      <c r="O43" s="7">
        <v>43342</v>
      </c>
      <c r="P43" s="11">
        <v>0</v>
      </c>
      <c r="Q43" s="11"/>
      <c r="R43" s="11">
        <v>4320</v>
      </c>
      <c r="S43" s="11">
        <v>4320</v>
      </c>
      <c r="T43" s="11"/>
      <c r="U43" s="11"/>
      <c r="V43" s="11"/>
      <c r="W43" s="6">
        <v>20</v>
      </c>
      <c r="X43" s="10"/>
      <c r="Y43" s="9" t="s">
        <v>128</v>
      </c>
    </row>
    <row r="44" spans="1:25" ht="114.75" thickBot="1">
      <c r="A44" s="6">
        <v>641</v>
      </c>
      <c r="B44" s="6">
        <v>0</v>
      </c>
      <c r="C44" s="7">
        <v>43404</v>
      </c>
      <c r="D44" s="8">
        <v>2018</v>
      </c>
      <c r="E44" s="6">
        <v>2122</v>
      </c>
      <c r="F44" s="6">
        <v>9</v>
      </c>
      <c r="G44" s="8" t="s">
        <v>87</v>
      </c>
      <c r="H44" s="8"/>
      <c r="I44" s="9" t="s">
        <v>94</v>
      </c>
      <c r="J44" s="6">
        <v>7672</v>
      </c>
      <c r="K44" s="9" t="s">
        <v>89</v>
      </c>
      <c r="L44" s="8" t="s">
        <v>29</v>
      </c>
      <c r="M44" s="6">
        <v>170</v>
      </c>
      <c r="N44" s="8" t="s">
        <v>36</v>
      </c>
      <c r="O44" s="7">
        <v>43404</v>
      </c>
      <c r="P44" s="11">
        <v>0</v>
      </c>
      <c r="Q44" s="11"/>
      <c r="R44" s="11">
        <v>30866</v>
      </c>
      <c r="S44" s="11">
        <v>-3036</v>
      </c>
      <c r="T44" s="11"/>
      <c r="U44" s="11"/>
      <c r="V44" s="11">
        <f>SUM(R44:S44)</f>
        <v>27830</v>
      </c>
      <c r="W44" s="6">
        <v>20</v>
      </c>
      <c r="X44" s="10"/>
      <c r="Y44" s="16" t="s">
        <v>129</v>
      </c>
    </row>
    <row r="45" spans="1:25" ht="43.5" thickBot="1">
      <c r="A45" s="6">
        <v>825</v>
      </c>
      <c r="B45" s="6">
        <v>0</v>
      </c>
      <c r="C45" s="7">
        <v>43455</v>
      </c>
      <c r="D45" s="8">
        <v>2018</v>
      </c>
      <c r="E45" s="6">
        <v>2122</v>
      </c>
      <c r="F45" s="6">
        <v>11</v>
      </c>
      <c r="G45" s="8" t="s">
        <v>87</v>
      </c>
      <c r="H45" s="8"/>
      <c r="I45" s="9" t="s">
        <v>95</v>
      </c>
      <c r="J45" s="6">
        <v>8575</v>
      </c>
      <c r="K45" s="9" t="s">
        <v>96</v>
      </c>
      <c r="L45" s="8" t="s">
        <v>29</v>
      </c>
      <c r="M45" s="6">
        <v>498</v>
      </c>
      <c r="N45" s="8" t="s">
        <v>61</v>
      </c>
      <c r="O45" s="7">
        <v>43452</v>
      </c>
      <c r="P45" s="11">
        <v>0</v>
      </c>
      <c r="Q45" s="11"/>
      <c r="R45" s="11">
        <v>535.58000000000004</v>
      </c>
      <c r="S45" s="11"/>
      <c r="T45" s="11"/>
      <c r="U45" s="11"/>
      <c r="V45" s="11">
        <v>535.58000000000004</v>
      </c>
      <c r="W45" s="6">
        <v>20</v>
      </c>
      <c r="X45" s="10"/>
      <c r="Y45" s="9" t="s">
        <v>130</v>
      </c>
    </row>
    <row r="46" spans="1:25" ht="43.5" thickBot="1">
      <c r="A46" s="6">
        <v>852</v>
      </c>
      <c r="B46" s="6">
        <v>0</v>
      </c>
      <c r="C46" s="7">
        <v>43462</v>
      </c>
      <c r="D46" s="8">
        <v>2018</v>
      </c>
      <c r="E46" s="6">
        <v>2512</v>
      </c>
      <c r="F46" s="6">
        <v>4</v>
      </c>
      <c r="G46" s="8" t="s">
        <v>97</v>
      </c>
      <c r="H46" s="8"/>
      <c r="I46" s="9" t="s">
        <v>98</v>
      </c>
      <c r="J46" s="6">
        <v>0</v>
      </c>
      <c r="K46" s="9"/>
      <c r="L46" s="8" t="s">
        <v>29</v>
      </c>
      <c r="M46" s="6">
        <v>511</v>
      </c>
      <c r="N46" s="8" t="s">
        <v>61</v>
      </c>
      <c r="O46" s="7">
        <v>43461</v>
      </c>
      <c r="P46" s="11">
        <v>0</v>
      </c>
      <c r="Q46" s="11"/>
      <c r="R46" s="11">
        <v>1875</v>
      </c>
      <c r="S46" s="11">
        <v>-0.01</v>
      </c>
      <c r="T46" s="11"/>
      <c r="U46" s="11"/>
      <c r="V46" s="11">
        <v>1874.99</v>
      </c>
      <c r="W46" s="6">
        <v>20</v>
      </c>
      <c r="X46" s="10"/>
      <c r="Y46" s="9" t="s">
        <v>131</v>
      </c>
    </row>
    <row r="47" spans="1:25" ht="72" thickBot="1">
      <c r="A47" s="6">
        <v>779</v>
      </c>
      <c r="B47" s="6">
        <v>0</v>
      </c>
      <c r="C47" s="7">
        <v>43446</v>
      </c>
      <c r="D47" s="8">
        <v>2018</v>
      </c>
      <c r="E47" s="6">
        <v>2572</v>
      </c>
      <c r="F47" s="6">
        <v>1</v>
      </c>
      <c r="G47" s="8" t="s">
        <v>99</v>
      </c>
      <c r="H47" s="8"/>
      <c r="I47" s="9" t="s">
        <v>100</v>
      </c>
      <c r="J47" s="6">
        <v>394</v>
      </c>
      <c r="K47" s="9" t="s">
        <v>101</v>
      </c>
      <c r="L47" s="8" t="s">
        <v>29</v>
      </c>
      <c r="M47" s="6">
        <v>137</v>
      </c>
      <c r="N47" s="8" t="s">
        <v>102</v>
      </c>
      <c r="O47" s="7">
        <v>43424</v>
      </c>
      <c r="P47" s="11">
        <v>0</v>
      </c>
      <c r="Q47" s="11"/>
      <c r="R47" s="11">
        <v>3821.71</v>
      </c>
      <c r="S47" s="11"/>
      <c r="T47" s="11"/>
      <c r="U47" s="11"/>
      <c r="V47" s="11">
        <v>3821.71</v>
      </c>
      <c r="W47" s="6">
        <v>20</v>
      </c>
      <c r="X47" s="10"/>
      <c r="Y47" s="9" t="s">
        <v>132</v>
      </c>
    </row>
    <row r="48" spans="1:25" ht="86.25" thickBot="1">
      <c r="A48" s="6">
        <v>781</v>
      </c>
      <c r="B48" s="6">
        <v>0</v>
      </c>
      <c r="C48" s="7">
        <v>43447</v>
      </c>
      <c r="D48" s="8">
        <v>2018</v>
      </c>
      <c r="E48" s="6">
        <v>2572</v>
      </c>
      <c r="F48" s="6">
        <v>1</v>
      </c>
      <c r="G48" s="8" t="s">
        <v>99</v>
      </c>
      <c r="H48" s="8"/>
      <c r="I48" s="9" t="s">
        <v>103</v>
      </c>
      <c r="J48" s="6">
        <v>0</v>
      </c>
      <c r="K48" s="9"/>
      <c r="L48" s="8" t="s">
        <v>29</v>
      </c>
      <c r="M48" s="6">
        <v>139</v>
      </c>
      <c r="N48" s="8" t="s">
        <v>102</v>
      </c>
      <c r="O48" s="7">
        <v>43426</v>
      </c>
      <c r="P48" s="11">
        <v>0</v>
      </c>
      <c r="Q48" s="11"/>
      <c r="R48" s="11">
        <v>1000</v>
      </c>
      <c r="S48" s="11"/>
      <c r="T48" s="11"/>
      <c r="U48" s="11"/>
      <c r="V48" s="11">
        <v>1000</v>
      </c>
      <c r="W48" s="6">
        <v>20</v>
      </c>
      <c r="X48" s="10"/>
      <c r="Y48" s="9" t="s">
        <v>132</v>
      </c>
    </row>
    <row r="49" spans="1:25" ht="86.25" thickBot="1">
      <c r="A49" s="6">
        <v>782</v>
      </c>
      <c r="B49" s="6">
        <v>0</v>
      </c>
      <c r="C49" s="7">
        <v>43447</v>
      </c>
      <c r="D49" s="8">
        <v>2018</v>
      </c>
      <c r="E49" s="6">
        <v>2572</v>
      </c>
      <c r="F49" s="6">
        <v>1</v>
      </c>
      <c r="G49" s="8" t="s">
        <v>99</v>
      </c>
      <c r="H49" s="8"/>
      <c r="I49" s="9" t="s">
        <v>104</v>
      </c>
      <c r="J49" s="6">
        <v>0</v>
      </c>
      <c r="K49" s="9"/>
      <c r="L49" s="8" t="s">
        <v>29</v>
      </c>
      <c r="M49" s="6">
        <v>141</v>
      </c>
      <c r="N49" s="8" t="s">
        <v>102</v>
      </c>
      <c r="O49" s="7">
        <v>43431</v>
      </c>
      <c r="P49" s="11">
        <v>0</v>
      </c>
      <c r="Q49" s="11"/>
      <c r="R49" s="11">
        <v>285</v>
      </c>
      <c r="S49" s="11"/>
      <c r="T49" s="11"/>
      <c r="U49" s="11"/>
      <c r="V49" s="11">
        <v>285</v>
      </c>
      <c r="W49" s="6">
        <v>20</v>
      </c>
      <c r="X49" s="10"/>
      <c r="Y49" s="9" t="s">
        <v>132</v>
      </c>
    </row>
    <row r="50" spans="1:25" ht="86.25" thickBot="1">
      <c r="A50" s="6">
        <v>783</v>
      </c>
      <c r="B50" s="6">
        <v>0</v>
      </c>
      <c r="C50" s="7">
        <v>43447</v>
      </c>
      <c r="D50" s="8">
        <v>2018</v>
      </c>
      <c r="E50" s="6">
        <v>2572</v>
      </c>
      <c r="F50" s="6">
        <v>1</v>
      </c>
      <c r="G50" s="8" t="s">
        <v>99</v>
      </c>
      <c r="H50" s="8"/>
      <c r="I50" s="9" t="s">
        <v>105</v>
      </c>
      <c r="J50" s="6">
        <v>0</v>
      </c>
      <c r="K50" s="9"/>
      <c r="L50" s="8" t="s">
        <v>29</v>
      </c>
      <c r="M50" s="6">
        <v>140</v>
      </c>
      <c r="N50" s="8" t="s">
        <v>102</v>
      </c>
      <c r="O50" s="7">
        <v>43431</v>
      </c>
      <c r="P50" s="11">
        <v>0</v>
      </c>
      <c r="Q50" s="11"/>
      <c r="R50" s="11">
        <v>3536.71</v>
      </c>
      <c r="S50" s="11"/>
      <c r="T50" s="11"/>
      <c r="U50" s="11"/>
      <c r="V50" s="11">
        <v>3536.71</v>
      </c>
      <c r="W50" s="6">
        <v>20</v>
      </c>
      <c r="X50" s="10"/>
      <c r="Y50" s="9" t="s">
        <v>132</v>
      </c>
    </row>
    <row r="51" spans="1:25" ht="72" thickBot="1">
      <c r="A51" s="6">
        <v>579</v>
      </c>
      <c r="B51" s="6">
        <v>0</v>
      </c>
      <c r="C51" s="7">
        <v>43382</v>
      </c>
      <c r="D51" s="8">
        <v>2018</v>
      </c>
      <c r="E51" s="6">
        <v>2850</v>
      </c>
      <c r="F51" s="6">
        <v>7</v>
      </c>
      <c r="G51" s="8" t="s">
        <v>106</v>
      </c>
      <c r="H51" s="8"/>
      <c r="I51" s="9" t="s">
        <v>107</v>
      </c>
      <c r="J51" s="6">
        <v>7662</v>
      </c>
      <c r="K51" s="9" t="s">
        <v>108</v>
      </c>
      <c r="L51" s="8" t="s">
        <v>29</v>
      </c>
      <c r="M51" s="6">
        <v>347</v>
      </c>
      <c r="N51" s="8" t="s">
        <v>61</v>
      </c>
      <c r="O51" s="7">
        <v>43377</v>
      </c>
      <c r="P51" s="11">
        <v>0</v>
      </c>
      <c r="Q51" s="11"/>
      <c r="R51" s="11">
        <v>57</v>
      </c>
      <c r="S51" s="11">
        <v>-57</v>
      </c>
      <c r="T51" s="11"/>
      <c r="U51" s="11"/>
      <c r="V51" s="11"/>
      <c r="W51" s="6">
        <v>20</v>
      </c>
      <c r="X51" s="10"/>
      <c r="Y51" s="9" t="s">
        <v>133</v>
      </c>
    </row>
    <row r="52" spans="1:25" ht="129" thickBot="1">
      <c r="A52" s="6">
        <v>424</v>
      </c>
      <c r="B52" s="6">
        <v>0</v>
      </c>
      <c r="C52" s="7">
        <v>42928</v>
      </c>
      <c r="D52" s="8">
        <v>2017</v>
      </c>
      <c r="E52" s="6">
        <v>2850</v>
      </c>
      <c r="F52" s="6">
        <v>28</v>
      </c>
      <c r="G52" s="8" t="s">
        <v>109</v>
      </c>
      <c r="H52" s="8"/>
      <c r="I52" s="9" t="s">
        <v>110</v>
      </c>
      <c r="J52" s="6">
        <v>8168</v>
      </c>
      <c r="K52" s="9" t="s">
        <v>111</v>
      </c>
      <c r="L52" s="8" t="s">
        <v>29</v>
      </c>
      <c r="M52" s="6">
        <v>165</v>
      </c>
      <c r="N52" s="8" t="s">
        <v>36</v>
      </c>
      <c r="O52" s="7">
        <v>42924</v>
      </c>
      <c r="P52" s="11">
        <v>0</v>
      </c>
      <c r="Q52" s="11"/>
      <c r="R52" s="11">
        <v>0.01</v>
      </c>
      <c r="S52" s="11">
        <v>-0.01</v>
      </c>
      <c r="T52" s="11"/>
      <c r="U52" s="11"/>
      <c r="V52" s="11"/>
      <c r="W52" s="6">
        <v>20</v>
      </c>
      <c r="X52" s="10" t="s">
        <v>112</v>
      </c>
      <c r="Y52" s="9" t="s">
        <v>128</v>
      </c>
    </row>
    <row r="53" spans="1:25" ht="129" thickBot="1">
      <c r="A53" s="6">
        <v>425</v>
      </c>
      <c r="B53" s="6">
        <v>0</v>
      </c>
      <c r="C53" s="7">
        <v>42928</v>
      </c>
      <c r="D53" s="8">
        <v>2017</v>
      </c>
      <c r="E53" s="6">
        <v>2850</v>
      </c>
      <c r="F53" s="6">
        <v>28</v>
      </c>
      <c r="G53" s="8" t="s">
        <v>109</v>
      </c>
      <c r="H53" s="8"/>
      <c r="I53" s="9" t="s">
        <v>110</v>
      </c>
      <c r="J53" s="6">
        <v>8169</v>
      </c>
      <c r="K53" s="9" t="s">
        <v>113</v>
      </c>
      <c r="L53" s="8" t="s">
        <v>29</v>
      </c>
      <c r="M53" s="6">
        <v>165</v>
      </c>
      <c r="N53" s="8" t="s">
        <v>36</v>
      </c>
      <c r="O53" s="7">
        <v>42924</v>
      </c>
      <c r="P53" s="11">
        <v>0</v>
      </c>
      <c r="Q53" s="11"/>
      <c r="R53" s="11">
        <v>0.01</v>
      </c>
      <c r="S53" s="11">
        <v>-0.01</v>
      </c>
      <c r="T53" s="11"/>
      <c r="U53" s="11"/>
      <c r="V53" s="11"/>
      <c r="W53" s="6">
        <v>20</v>
      </c>
      <c r="X53" s="10" t="s">
        <v>112</v>
      </c>
      <c r="Y53" s="9" t="s">
        <v>128</v>
      </c>
    </row>
    <row r="54" spans="1:25">
      <c r="P54" s="32">
        <f t="shared" ref="P54:U54" si="1">SUM(P5:P53)</f>
        <v>354.3</v>
      </c>
      <c r="Q54" s="32">
        <f t="shared" si="1"/>
        <v>13430</v>
      </c>
      <c r="R54" s="32">
        <f t="shared" si="1"/>
        <v>531158.74999999988</v>
      </c>
      <c r="S54" s="32">
        <f t="shared" si="1"/>
        <v>-51188.610000000008</v>
      </c>
      <c r="T54" s="32">
        <f t="shared" si="1"/>
        <v>13784.3</v>
      </c>
      <c r="U54" s="32">
        <f t="shared" si="1"/>
        <v>0</v>
      </c>
      <c r="V54" s="32">
        <f>SUM(V5:V53)</f>
        <v>471330.13999999996</v>
      </c>
      <c r="W54" s="12"/>
      <c r="X54" s="12"/>
    </row>
    <row r="55" spans="1:25">
      <c r="R55" s="12"/>
    </row>
    <row r="56" spans="1:25">
      <c r="R56" s="12"/>
    </row>
  </sheetData>
  <mergeCells count="2">
    <mergeCell ref="A1:W1"/>
    <mergeCell ref="A2:W2"/>
  </mergeCells>
  <pageMargins left="0.70866141732283472" right="0.70866141732283472" top="0.74803149606299213" bottom="0.74803149606299213" header="0.31496062992125984" footer="0.31496062992125984"/>
  <pageSetup paperSize="8" scale="4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56"/>
  <sheetViews>
    <sheetView topLeftCell="T10" zoomScale="78" zoomScaleNormal="78" workbookViewId="0">
      <selection activeCell="AA20" sqref="AA20:AA26"/>
    </sheetView>
  </sheetViews>
  <sheetFormatPr defaultRowHeight="15"/>
  <cols>
    <col min="1" max="1" width="10.5703125" style="2" customWidth="1"/>
    <col min="2" max="2" width="12.85546875" style="2" bestFit="1" customWidth="1"/>
    <col min="3" max="3" width="13" style="2" customWidth="1"/>
    <col min="4" max="4" width="10.7109375" style="2" bestFit="1" customWidth="1"/>
    <col min="5" max="5" width="8.7109375" style="2" customWidth="1"/>
    <col min="6" max="6" width="4.42578125" style="2" customWidth="1"/>
    <col min="7" max="7" width="20.85546875" style="2" bestFit="1" customWidth="1"/>
    <col min="8" max="8" width="3.7109375" style="2" customWidth="1"/>
    <col min="9" max="9" width="36.5703125" style="2" bestFit="1" customWidth="1"/>
    <col min="10" max="10" width="8.140625" style="2" customWidth="1"/>
    <col min="11" max="11" width="36.5703125" style="2" bestFit="1" customWidth="1"/>
    <col min="12" max="12" width="4.7109375" style="2" customWidth="1"/>
    <col min="13" max="13" width="9.85546875" style="2" bestFit="1" customWidth="1"/>
    <col min="14" max="14" width="7" style="2" customWidth="1"/>
    <col min="15" max="15" width="13.42578125" style="2" customWidth="1"/>
    <col min="16" max="16" width="11.28515625" style="2" customWidth="1"/>
    <col min="17" max="17" width="14.85546875" style="2" customWidth="1"/>
    <col min="18" max="18" width="15.42578125" style="13" customWidth="1"/>
    <col min="19" max="19" width="20.5703125" style="2" bestFit="1" customWidth="1"/>
    <col min="20" max="21" width="25.28515625" style="2" bestFit="1" customWidth="1"/>
    <col min="22" max="23" width="28.5703125" style="2" bestFit="1" customWidth="1"/>
    <col min="24" max="24" width="28.5703125" style="2" customWidth="1"/>
    <col min="25" max="25" width="52.140625" style="14" customWidth="1"/>
    <col min="26" max="26" width="13.140625" customWidth="1"/>
    <col min="27" max="27" width="13.28515625" customWidth="1"/>
  </cols>
  <sheetData>
    <row r="1" spans="1:30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15"/>
    </row>
    <row r="2" spans="1:30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15"/>
    </row>
    <row r="3" spans="1:30" ht="6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5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4" t="s">
        <v>26</v>
      </c>
    </row>
    <row r="4" spans="1:30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3"/>
      <c r="T4" s="3"/>
      <c r="U4" s="3"/>
      <c r="V4" s="3"/>
      <c r="W4" s="3"/>
      <c r="X4" s="3"/>
      <c r="Y4" s="4"/>
    </row>
    <row r="5" spans="1:30" ht="57.75" thickBot="1">
      <c r="A5" s="6">
        <v>874</v>
      </c>
      <c r="B5" s="6">
        <v>0</v>
      </c>
      <c r="C5" s="7">
        <v>43465</v>
      </c>
      <c r="D5" s="8">
        <v>2018</v>
      </c>
      <c r="E5" s="6">
        <v>163</v>
      </c>
      <c r="F5" s="6">
        <v>0</v>
      </c>
      <c r="G5" s="8" t="s">
        <v>27</v>
      </c>
      <c r="H5" s="8"/>
      <c r="I5" s="9" t="s">
        <v>55</v>
      </c>
      <c r="J5" s="6">
        <v>0</v>
      </c>
      <c r="K5" s="10"/>
      <c r="L5" s="8" t="s">
        <v>29</v>
      </c>
      <c r="M5" s="6">
        <v>0</v>
      </c>
      <c r="N5" s="8"/>
      <c r="O5" s="8"/>
      <c r="P5" s="11">
        <v>0</v>
      </c>
      <c r="Q5" s="11"/>
      <c r="R5" s="11">
        <v>24.41</v>
      </c>
      <c r="S5" s="11"/>
      <c r="T5" s="11"/>
      <c r="U5" s="11"/>
      <c r="V5" s="11">
        <v>24.41</v>
      </c>
      <c r="W5" s="6">
        <v>20</v>
      </c>
      <c r="X5" s="10" t="s">
        <v>30</v>
      </c>
      <c r="Y5" s="9" t="s">
        <v>121</v>
      </c>
      <c r="Z5" s="28">
        <v>24.41</v>
      </c>
      <c r="AA5" s="27">
        <f>SUM(V5-Z5)</f>
        <v>0</v>
      </c>
    </row>
    <row r="6" spans="1:30" ht="72" thickBot="1">
      <c r="A6" s="6">
        <v>276</v>
      </c>
      <c r="B6" s="6">
        <v>0</v>
      </c>
      <c r="C6" s="7">
        <v>43235</v>
      </c>
      <c r="D6" s="8">
        <v>2018</v>
      </c>
      <c r="E6" s="6">
        <v>165</v>
      </c>
      <c r="F6" s="6">
        <v>2</v>
      </c>
      <c r="G6" s="8" t="s">
        <v>27</v>
      </c>
      <c r="H6" s="8"/>
      <c r="I6" s="9" t="s">
        <v>57</v>
      </c>
      <c r="J6" s="6">
        <v>0</v>
      </c>
      <c r="K6" s="10"/>
      <c r="L6" s="8" t="s">
        <v>29</v>
      </c>
      <c r="M6" s="6">
        <v>0</v>
      </c>
      <c r="N6" s="8"/>
      <c r="O6" s="8"/>
      <c r="P6" s="11">
        <v>0</v>
      </c>
      <c r="Q6" s="11"/>
      <c r="R6" s="11">
        <v>65.67</v>
      </c>
      <c r="S6" s="11"/>
      <c r="T6" s="11"/>
      <c r="U6" s="11"/>
      <c r="V6" s="11">
        <v>65.67</v>
      </c>
      <c r="W6" s="6">
        <v>20</v>
      </c>
      <c r="X6" s="10" t="s">
        <v>30</v>
      </c>
      <c r="Y6" s="9" t="s">
        <v>121</v>
      </c>
      <c r="Z6" s="28">
        <v>65.67</v>
      </c>
      <c r="AA6" s="27">
        <f t="shared" ref="AA6:AA26" si="0">SUM(V6-Z6)</f>
        <v>0</v>
      </c>
    </row>
    <row r="7" spans="1:30" ht="57.75" thickBot="1">
      <c r="A7" s="6">
        <v>374</v>
      </c>
      <c r="B7" s="6">
        <v>0</v>
      </c>
      <c r="C7" s="7">
        <v>43283</v>
      </c>
      <c r="D7" s="8">
        <v>2018</v>
      </c>
      <c r="E7" s="6">
        <v>201</v>
      </c>
      <c r="F7" s="6">
        <v>1</v>
      </c>
      <c r="G7" s="8" t="s">
        <v>33</v>
      </c>
      <c r="H7" s="8"/>
      <c r="I7" s="9" t="s">
        <v>78</v>
      </c>
      <c r="J7" s="6">
        <v>5025</v>
      </c>
      <c r="K7" s="10" t="s">
        <v>79</v>
      </c>
      <c r="L7" s="8" t="s">
        <v>29</v>
      </c>
      <c r="M7" s="6">
        <v>87</v>
      </c>
      <c r="N7" s="8" t="s">
        <v>36</v>
      </c>
      <c r="O7" s="7">
        <v>43230</v>
      </c>
      <c r="P7" s="11">
        <v>0</v>
      </c>
      <c r="Q7" s="11"/>
      <c r="R7" s="11">
        <v>1448.86</v>
      </c>
      <c r="S7" s="11">
        <v>-1279.69</v>
      </c>
      <c r="T7" s="11"/>
      <c r="U7" s="11"/>
      <c r="V7" s="11">
        <v>169.17</v>
      </c>
      <c r="W7" s="6">
        <v>20</v>
      </c>
      <c r="X7" s="10"/>
      <c r="Y7" s="16" t="s">
        <v>125</v>
      </c>
      <c r="Z7" s="28">
        <v>169.17</v>
      </c>
      <c r="AA7" s="27">
        <f t="shared" si="0"/>
        <v>0</v>
      </c>
    </row>
    <row r="8" spans="1:30" ht="86.25" thickBot="1">
      <c r="A8" s="6">
        <v>182</v>
      </c>
      <c r="B8" s="6">
        <v>0</v>
      </c>
      <c r="C8" s="7">
        <v>43179</v>
      </c>
      <c r="D8" s="8">
        <v>2018</v>
      </c>
      <c r="E8" s="6">
        <v>202</v>
      </c>
      <c r="F8" s="6">
        <v>1</v>
      </c>
      <c r="G8" s="8" t="s">
        <v>37</v>
      </c>
      <c r="H8" s="8"/>
      <c r="I8" s="9" t="s">
        <v>58</v>
      </c>
      <c r="J8" s="6">
        <v>0</v>
      </c>
      <c r="K8" s="10"/>
      <c r="L8" s="8" t="s">
        <v>29</v>
      </c>
      <c r="M8" s="6">
        <v>0</v>
      </c>
      <c r="N8" s="8"/>
      <c r="O8" s="8"/>
      <c r="P8" s="11">
        <v>0</v>
      </c>
      <c r="Q8" s="11"/>
      <c r="R8" s="11">
        <v>193.73</v>
      </c>
      <c r="S8" s="11"/>
      <c r="T8" s="11"/>
      <c r="U8" s="11"/>
      <c r="V8" s="11">
        <v>193.73</v>
      </c>
      <c r="W8" s="6">
        <v>20</v>
      </c>
      <c r="X8" s="10" t="s">
        <v>30</v>
      </c>
      <c r="Y8" s="9" t="s">
        <v>121</v>
      </c>
      <c r="Z8" s="28">
        <v>193.73</v>
      </c>
      <c r="AA8" s="27">
        <f t="shared" si="0"/>
        <v>0</v>
      </c>
    </row>
    <row r="9" spans="1:30" ht="86.25" thickBot="1">
      <c r="A9" s="6">
        <v>504</v>
      </c>
      <c r="B9" s="6">
        <v>0</v>
      </c>
      <c r="C9" s="7">
        <v>43348</v>
      </c>
      <c r="D9" s="8">
        <v>2018</v>
      </c>
      <c r="E9" s="6">
        <v>202</v>
      </c>
      <c r="F9" s="6">
        <v>1</v>
      </c>
      <c r="G9" s="8" t="s">
        <v>37</v>
      </c>
      <c r="H9" s="8"/>
      <c r="I9" s="9" t="s">
        <v>83</v>
      </c>
      <c r="J9" s="6">
        <v>7361</v>
      </c>
      <c r="K9" s="10" t="s">
        <v>84</v>
      </c>
      <c r="L9" s="8" t="s">
        <v>29</v>
      </c>
      <c r="M9" s="6">
        <v>166</v>
      </c>
      <c r="N9" s="8" t="s">
        <v>36</v>
      </c>
      <c r="O9" s="7">
        <v>43390</v>
      </c>
      <c r="P9" s="11">
        <v>0</v>
      </c>
      <c r="Q9" s="11"/>
      <c r="R9" s="11">
        <v>225</v>
      </c>
      <c r="S9" s="11"/>
      <c r="T9" s="11"/>
      <c r="U9" s="11"/>
      <c r="V9" s="11">
        <v>225</v>
      </c>
      <c r="W9" s="6">
        <v>20</v>
      </c>
      <c r="X9" s="10"/>
      <c r="Y9" s="9" t="s">
        <v>126</v>
      </c>
      <c r="Z9" s="28">
        <v>225</v>
      </c>
      <c r="AA9" s="27">
        <f t="shared" si="0"/>
        <v>0</v>
      </c>
    </row>
    <row r="10" spans="1:30" ht="86.25" thickBot="1">
      <c r="A10" s="6">
        <v>601</v>
      </c>
      <c r="B10" s="6">
        <v>0</v>
      </c>
      <c r="C10" s="7">
        <v>43390</v>
      </c>
      <c r="D10" s="8">
        <v>2018</v>
      </c>
      <c r="E10" s="6">
        <v>202</v>
      </c>
      <c r="F10" s="6">
        <v>3</v>
      </c>
      <c r="G10" s="8" t="s">
        <v>40</v>
      </c>
      <c r="H10" s="8"/>
      <c r="I10" s="9" t="s">
        <v>104</v>
      </c>
      <c r="J10" s="6">
        <v>0</v>
      </c>
      <c r="K10" s="10"/>
      <c r="L10" s="8" t="s">
        <v>29</v>
      </c>
      <c r="M10" s="6">
        <v>141</v>
      </c>
      <c r="N10" s="8" t="s">
        <v>102</v>
      </c>
      <c r="O10" s="7">
        <v>43431</v>
      </c>
      <c r="P10" s="11">
        <v>0</v>
      </c>
      <c r="Q10" s="11"/>
      <c r="R10" s="11">
        <v>285</v>
      </c>
      <c r="S10" s="11"/>
      <c r="T10" s="11"/>
      <c r="U10" s="11"/>
      <c r="V10" s="11">
        <v>285</v>
      </c>
      <c r="W10" s="6">
        <v>20</v>
      </c>
      <c r="X10" s="10"/>
      <c r="Y10" s="9" t="s">
        <v>132</v>
      </c>
      <c r="Z10" s="28">
        <v>285</v>
      </c>
      <c r="AA10" s="27">
        <f t="shared" si="0"/>
        <v>0</v>
      </c>
    </row>
    <row r="11" spans="1:30" ht="43.5" thickBot="1">
      <c r="A11" s="6">
        <v>134</v>
      </c>
      <c r="B11" s="6">
        <v>0</v>
      </c>
      <c r="C11" s="7">
        <v>43154</v>
      </c>
      <c r="D11" s="8">
        <v>2018</v>
      </c>
      <c r="E11" s="6">
        <v>1100</v>
      </c>
      <c r="F11" s="6">
        <v>6</v>
      </c>
      <c r="G11" s="8" t="s">
        <v>43</v>
      </c>
      <c r="H11" s="8"/>
      <c r="I11" s="9" t="s">
        <v>95</v>
      </c>
      <c r="J11" s="6">
        <v>8575</v>
      </c>
      <c r="K11" s="10" t="s">
        <v>96</v>
      </c>
      <c r="L11" s="8" t="s">
        <v>29</v>
      </c>
      <c r="M11" s="6">
        <v>498</v>
      </c>
      <c r="N11" s="8" t="s">
        <v>61</v>
      </c>
      <c r="O11" s="7">
        <v>43452</v>
      </c>
      <c r="P11" s="11">
        <v>0</v>
      </c>
      <c r="Q11" s="11"/>
      <c r="R11" s="11">
        <v>535.58000000000004</v>
      </c>
      <c r="S11" s="11"/>
      <c r="T11" s="11"/>
      <c r="U11" s="11"/>
      <c r="V11" s="11">
        <v>535.58000000000004</v>
      </c>
      <c r="W11" s="6">
        <v>20</v>
      </c>
      <c r="X11" s="10"/>
      <c r="Y11" s="9" t="s">
        <v>130</v>
      </c>
      <c r="Z11" s="28">
        <v>535.58000000000004</v>
      </c>
      <c r="AA11" s="27">
        <f t="shared" si="0"/>
        <v>0</v>
      </c>
    </row>
    <row r="12" spans="1:30" ht="57.75" thickBot="1">
      <c r="A12" s="6">
        <v>308</v>
      </c>
      <c r="B12" s="6">
        <v>0</v>
      </c>
      <c r="C12" s="7">
        <v>43245</v>
      </c>
      <c r="D12" s="8">
        <v>2018</v>
      </c>
      <c r="E12" s="6">
        <v>1100</v>
      </c>
      <c r="F12" s="6">
        <v>10</v>
      </c>
      <c r="G12" s="8" t="s">
        <v>46</v>
      </c>
      <c r="H12" s="8"/>
      <c r="I12" s="9" t="s">
        <v>41</v>
      </c>
      <c r="J12" s="6">
        <v>6723</v>
      </c>
      <c r="K12" s="10" t="s">
        <v>42</v>
      </c>
      <c r="L12" s="8" t="s">
        <v>29</v>
      </c>
      <c r="M12" s="6">
        <v>165</v>
      </c>
      <c r="N12" s="8" t="s">
        <v>36</v>
      </c>
      <c r="O12" s="7">
        <v>43388</v>
      </c>
      <c r="P12" s="11">
        <v>0</v>
      </c>
      <c r="Q12" s="11"/>
      <c r="R12" s="11">
        <v>671</v>
      </c>
      <c r="S12" s="11"/>
      <c r="T12" s="11"/>
      <c r="U12" s="11"/>
      <c r="V12" s="11">
        <v>671</v>
      </c>
      <c r="W12" s="6">
        <v>20</v>
      </c>
      <c r="X12" s="10"/>
      <c r="Y12" s="9" t="s">
        <v>117</v>
      </c>
      <c r="Z12" s="28">
        <v>671</v>
      </c>
      <c r="AA12" s="27">
        <f t="shared" si="0"/>
        <v>0</v>
      </c>
    </row>
    <row r="13" spans="1:30" ht="72" thickBot="1">
      <c r="A13" s="6">
        <v>795</v>
      </c>
      <c r="B13" s="6">
        <v>0</v>
      </c>
      <c r="C13" s="7">
        <v>43453</v>
      </c>
      <c r="D13" s="8">
        <v>2018</v>
      </c>
      <c r="E13" s="6">
        <v>1100</v>
      </c>
      <c r="F13" s="6">
        <v>10</v>
      </c>
      <c r="G13" s="8" t="s">
        <v>46</v>
      </c>
      <c r="H13" s="8"/>
      <c r="I13" s="9" t="s">
        <v>34</v>
      </c>
      <c r="J13" s="6">
        <v>6673</v>
      </c>
      <c r="K13" s="10" t="s">
        <v>35</v>
      </c>
      <c r="L13" s="8" t="s">
        <v>29</v>
      </c>
      <c r="M13" s="6">
        <v>115</v>
      </c>
      <c r="N13" s="8" t="s">
        <v>36</v>
      </c>
      <c r="O13" s="7">
        <v>43283</v>
      </c>
      <c r="P13" s="11">
        <v>0</v>
      </c>
      <c r="Q13" s="11"/>
      <c r="R13" s="11">
        <v>958.02</v>
      </c>
      <c r="S13" s="11"/>
      <c r="T13" s="11"/>
      <c r="U13" s="11"/>
      <c r="V13" s="11">
        <v>958.02</v>
      </c>
      <c r="W13" s="6">
        <v>20</v>
      </c>
      <c r="X13" s="10"/>
      <c r="Y13" s="9" t="s">
        <v>116</v>
      </c>
      <c r="Z13" s="28">
        <v>958.02</v>
      </c>
      <c r="AA13" s="27">
        <f t="shared" si="0"/>
        <v>0</v>
      </c>
    </row>
    <row r="14" spans="1:30" ht="86.25" thickBot="1">
      <c r="A14" s="6">
        <v>865</v>
      </c>
      <c r="B14" s="6">
        <v>0</v>
      </c>
      <c r="C14" s="7">
        <v>42735</v>
      </c>
      <c r="D14" s="8">
        <v>2016</v>
      </c>
      <c r="E14" s="6">
        <v>1100</v>
      </c>
      <c r="F14" s="6">
        <v>11</v>
      </c>
      <c r="G14" s="8" t="s">
        <v>49</v>
      </c>
      <c r="H14" s="8"/>
      <c r="I14" s="9" t="s">
        <v>103</v>
      </c>
      <c r="J14" s="6">
        <v>0</v>
      </c>
      <c r="K14" s="10"/>
      <c r="L14" s="8" t="s">
        <v>29</v>
      </c>
      <c r="M14" s="6">
        <v>139</v>
      </c>
      <c r="N14" s="8" t="s">
        <v>102</v>
      </c>
      <c r="O14" s="7">
        <v>43426</v>
      </c>
      <c r="P14" s="11">
        <v>0</v>
      </c>
      <c r="Q14" s="11"/>
      <c r="R14" s="11">
        <v>1000</v>
      </c>
      <c r="S14" s="11"/>
      <c r="T14" s="11"/>
      <c r="U14" s="11"/>
      <c r="V14" s="11">
        <v>1000</v>
      </c>
      <c r="W14" s="6">
        <v>20</v>
      </c>
      <c r="X14" s="10"/>
      <c r="Y14" s="9" t="s">
        <v>132</v>
      </c>
      <c r="Z14" s="29">
        <v>1000</v>
      </c>
      <c r="AA14" s="27">
        <f t="shared" si="0"/>
        <v>0</v>
      </c>
      <c r="AD14" s="28">
        <v>965.01</v>
      </c>
    </row>
    <row r="15" spans="1:30" ht="129" thickBot="1">
      <c r="A15" s="6">
        <v>924</v>
      </c>
      <c r="B15" s="6"/>
      <c r="C15" s="7">
        <v>43465</v>
      </c>
      <c r="D15" s="8">
        <v>2018</v>
      </c>
      <c r="E15" s="6">
        <v>1100</v>
      </c>
      <c r="F15" s="6">
        <v>11</v>
      </c>
      <c r="G15" s="8" t="s">
        <v>49</v>
      </c>
      <c r="H15" s="8"/>
      <c r="I15" s="9" t="s">
        <v>85</v>
      </c>
      <c r="J15" s="6">
        <v>7780</v>
      </c>
      <c r="K15" s="10" t="s">
        <v>86</v>
      </c>
      <c r="L15" s="8" t="s">
        <v>29</v>
      </c>
      <c r="M15" s="6">
        <v>185</v>
      </c>
      <c r="N15" s="8" t="s">
        <v>36</v>
      </c>
      <c r="O15" s="7">
        <v>43427</v>
      </c>
      <c r="P15" s="11">
        <v>0</v>
      </c>
      <c r="Q15" s="11"/>
      <c r="R15" s="11">
        <v>1134.6199999999999</v>
      </c>
      <c r="S15" s="11"/>
      <c r="T15" s="11"/>
      <c r="U15" s="11"/>
      <c r="V15" s="11">
        <v>1134.6199999999999</v>
      </c>
      <c r="W15" s="6">
        <v>20</v>
      </c>
      <c r="X15" s="10"/>
      <c r="Y15" s="9" t="s">
        <v>127</v>
      </c>
      <c r="Z15" s="29">
        <v>1134.6199999999999</v>
      </c>
      <c r="AA15" s="27">
        <f t="shared" si="0"/>
        <v>0</v>
      </c>
    </row>
    <row r="16" spans="1:30" ht="43.5" thickBot="1">
      <c r="A16" s="6">
        <v>941</v>
      </c>
      <c r="B16" s="6">
        <v>0</v>
      </c>
      <c r="C16" s="7">
        <v>43098</v>
      </c>
      <c r="D16" s="8">
        <v>2017</v>
      </c>
      <c r="E16" s="6">
        <v>1100</v>
      </c>
      <c r="F16" s="6">
        <v>11</v>
      </c>
      <c r="G16" s="8" t="s">
        <v>49</v>
      </c>
      <c r="H16" s="8"/>
      <c r="I16" s="9" t="s">
        <v>98</v>
      </c>
      <c r="J16" s="6">
        <v>0</v>
      </c>
      <c r="K16" s="10"/>
      <c r="L16" s="8" t="s">
        <v>29</v>
      </c>
      <c r="M16" s="6">
        <v>511</v>
      </c>
      <c r="N16" s="8" t="s">
        <v>61</v>
      </c>
      <c r="O16" s="7">
        <v>43461</v>
      </c>
      <c r="P16" s="11">
        <v>0</v>
      </c>
      <c r="Q16" s="11"/>
      <c r="R16" s="11">
        <v>1875</v>
      </c>
      <c r="S16" s="11">
        <v>-0.01</v>
      </c>
      <c r="T16" s="11"/>
      <c r="U16" s="11"/>
      <c r="V16" s="11">
        <v>1874.99</v>
      </c>
      <c r="W16" s="6">
        <v>20</v>
      </c>
      <c r="X16" s="10"/>
      <c r="Y16" s="9" t="s">
        <v>131</v>
      </c>
      <c r="Z16" s="29">
        <v>1874.99</v>
      </c>
      <c r="AA16" s="27">
        <f t="shared" si="0"/>
        <v>0</v>
      </c>
    </row>
    <row r="17" spans="1:27" ht="57.75" thickBot="1">
      <c r="A17" s="6">
        <v>656</v>
      </c>
      <c r="B17" s="6">
        <v>0</v>
      </c>
      <c r="C17" s="7">
        <v>43412</v>
      </c>
      <c r="D17" s="8">
        <v>2018</v>
      </c>
      <c r="E17" s="6">
        <v>1100</v>
      </c>
      <c r="F17" s="6">
        <v>12</v>
      </c>
      <c r="G17" s="8" t="s">
        <v>52</v>
      </c>
      <c r="H17" s="8"/>
      <c r="I17" s="9" t="s">
        <v>47</v>
      </c>
      <c r="J17" s="6">
        <v>0</v>
      </c>
      <c r="K17" s="10"/>
      <c r="L17" s="8" t="s">
        <v>29</v>
      </c>
      <c r="M17" s="6">
        <v>73</v>
      </c>
      <c r="N17" s="8" t="s">
        <v>36</v>
      </c>
      <c r="O17" s="7">
        <v>43210</v>
      </c>
      <c r="P17" s="11">
        <v>0</v>
      </c>
      <c r="Q17" s="11"/>
      <c r="R17" s="11">
        <v>2874.39</v>
      </c>
      <c r="S17" s="11"/>
      <c r="T17" s="11"/>
      <c r="U17" s="11"/>
      <c r="V17" s="11">
        <v>2874.39</v>
      </c>
      <c r="W17" s="6">
        <v>20</v>
      </c>
      <c r="X17" s="10"/>
      <c r="Y17" s="9" t="s">
        <v>119</v>
      </c>
      <c r="Z17" s="29">
        <v>2874.39</v>
      </c>
      <c r="AA17" s="27">
        <f t="shared" si="0"/>
        <v>0</v>
      </c>
    </row>
    <row r="18" spans="1:27" ht="86.25" thickBot="1">
      <c r="A18" s="6">
        <v>726</v>
      </c>
      <c r="B18" s="6">
        <v>0</v>
      </c>
      <c r="C18" s="7">
        <v>43439</v>
      </c>
      <c r="D18" s="8">
        <v>2018</v>
      </c>
      <c r="E18" s="6">
        <v>1100</v>
      </c>
      <c r="F18" s="6">
        <v>12</v>
      </c>
      <c r="G18" s="8" t="s">
        <v>52</v>
      </c>
      <c r="H18" s="8"/>
      <c r="I18" s="9" t="s">
        <v>105</v>
      </c>
      <c r="J18" s="6">
        <v>0</v>
      </c>
      <c r="K18" s="10"/>
      <c r="L18" s="8" t="s">
        <v>29</v>
      </c>
      <c r="M18" s="6">
        <v>140</v>
      </c>
      <c r="N18" s="8" t="s">
        <v>102</v>
      </c>
      <c r="O18" s="7">
        <v>43431</v>
      </c>
      <c r="P18" s="11">
        <v>0</v>
      </c>
      <c r="Q18" s="11"/>
      <c r="R18" s="11">
        <v>3536.71</v>
      </c>
      <c r="S18" s="11"/>
      <c r="T18" s="11"/>
      <c r="U18" s="11"/>
      <c r="V18" s="11">
        <v>3536.71</v>
      </c>
      <c r="W18" s="6">
        <v>20</v>
      </c>
      <c r="X18" s="10"/>
      <c r="Y18" s="9" t="s">
        <v>132</v>
      </c>
      <c r="Z18" s="29">
        <v>3536.71</v>
      </c>
      <c r="AA18" s="27">
        <f t="shared" si="0"/>
        <v>0</v>
      </c>
    </row>
    <row r="19" spans="1:27" ht="57.75" thickBot="1">
      <c r="A19" s="6">
        <v>866</v>
      </c>
      <c r="B19" s="6">
        <v>0</v>
      </c>
      <c r="C19" s="7">
        <v>42735</v>
      </c>
      <c r="D19" s="8">
        <v>2016</v>
      </c>
      <c r="E19" s="6">
        <v>1100</v>
      </c>
      <c r="F19" s="6">
        <v>12</v>
      </c>
      <c r="G19" s="8" t="s">
        <v>52</v>
      </c>
      <c r="H19" s="8"/>
      <c r="I19" s="9" t="s">
        <v>75</v>
      </c>
      <c r="J19" s="6">
        <v>3801</v>
      </c>
      <c r="K19" s="10" t="s">
        <v>76</v>
      </c>
      <c r="L19" s="8" t="s">
        <v>29</v>
      </c>
      <c r="M19" s="6">
        <v>40</v>
      </c>
      <c r="N19" s="8" t="s">
        <v>36</v>
      </c>
      <c r="O19" s="7">
        <v>43160</v>
      </c>
      <c r="P19" s="11">
        <v>0</v>
      </c>
      <c r="Q19" s="11"/>
      <c r="R19" s="11">
        <v>3750</v>
      </c>
      <c r="S19" s="11"/>
      <c r="T19" s="11"/>
      <c r="U19" s="11"/>
      <c r="V19" s="11">
        <v>3750</v>
      </c>
      <c r="W19" s="6">
        <v>20</v>
      </c>
      <c r="X19" s="10"/>
      <c r="Y19" s="16" t="s">
        <v>124</v>
      </c>
      <c r="Z19" s="29">
        <v>3750</v>
      </c>
      <c r="AA19" s="27">
        <f t="shared" si="0"/>
        <v>0</v>
      </c>
    </row>
    <row r="20" spans="1:27" ht="72" thickBot="1">
      <c r="A20" s="6">
        <v>925</v>
      </c>
      <c r="B20" s="6">
        <v>0</v>
      </c>
      <c r="C20" s="7">
        <v>43465</v>
      </c>
      <c r="D20" s="8">
        <v>2018</v>
      </c>
      <c r="E20" s="6">
        <v>1100</v>
      </c>
      <c r="F20" s="6">
        <v>12</v>
      </c>
      <c r="G20" s="8" t="s">
        <v>52</v>
      </c>
      <c r="H20" s="8"/>
      <c r="I20" s="9" t="s">
        <v>100</v>
      </c>
      <c r="J20" s="6">
        <v>394</v>
      </c>
      <c r="K20" s="10" t="s">
        <v>101</v>
      </c>
      <c r="L20" s="8" t="s">
        <v>29</v>
      </c>
      <c r="M20" s="6">
        <v>137</v>
      </c>
      <c r="N20" s="8" t="s">
        <v>102</v>
      </c>
      <c r="O20" s="7">
        <v>43424</v>
      </c>
      <c r="P20" s="11">
        <v>0</v>
      </c>
      <c r="Q20" s="11"/>
      <c r="R20" s="11">
        <v>3821.71</v>
      </c>
      <c r="S20" s="11"/>
      <c r="T20" s="11"/>
      <c r="U20" s="11"/>
      <c r="V20" s="11">
        <v>3821.71</v>
      </c>
      <c r="W20" s="6">
        <v>20</v>
      </c>
      <c r="X20" s="10"/>
      <c r="Y20" s="9" t="s">
        <v>132</v>
      </c>
      <c r="Z20" s="29">
        <v>3821.71</v>
      </c>
      <c r="AA20" s="27">
        <f t="shared" si="0"/>
        <v>0</v>
      </c>
    </row>
    <row r="21" spans="1:27" ht="100.5" thickBot="1">
      <c r="A21" s="6">
        <v>942</v>
      </c>
      <c r="B21" s="6">
        <v>0</v>
      </c>
      <c r="C21" s="7">
        <v>43098</v>
      </c>
      <c r="D21" s="8">
        <v>2017</v>
      </c>
      <c r="E21" s="6">
        <v>1100</v>
      </c>
      <c r="F21" s="6">
        <v>12</v>
      </c>
      <c r="G21" s="8" t="s">
        <v>52</v>
      </c>
      <c r="H21" s="8"/>
      <c r="I21" s="9" t="s">
        <v>66</v>
      </c>
      <c r="J21" s="6">
        <v>5967</v>
      </c>
      <c r="K21" s="10" t="s">
        <v>67</v>
      </c>
      <c r="L21" s="8" t="s">
        <v>29</v>
      </c>
      <c r="M21" s="6">
        <v>39</v>
      </c>
      <c r="N21" s="8" t="s">
        <v>36</v>
      </c>
      <c r="O21" s="7">
        <v>43159</v>
      </c>
      <c r="P21" s="11">
        <v>0</v>
      </c>
      <c r="Q21" s="11"/>
      <c r="R21" s="11">
        <v>11000</v>
      </c>
      <c r="S21" s="11"/>
      <c r="T21" s="11"/>
      <c r="U21" s="11"/>
      <c r="V21" s="11">
        <v>11000</v>
      </c>
      <c r="W21" s="6">
        <v>20</v>
      </c>
      <c r="X21" s="10"/>
      <c r="Y21" s="16" t="s">
        <v>122</v>
      </c>
      <c r="Z21" s="29">
        <v>11000</v>
      </c>
      <c r="AA21" s="27">
        <f t="shared" si="0"/>
        <v>0</v>
      </c>
    </row>
    <row r="22" spans="1:27" ht="29.25" thickBot="1">
      <c r="A22" s="6">
        <v>943</v>
      </c>
      <c r="B22" s="6">
        <v>0</v>
      </c>
      <c r="C22" s="7">
        <v>43098</v>
      </c>
      <c r="D22" s="8">
        <v>2017</v>
      </c>
      <c r="E22" s="6">
        <v>1100</v>
      </c>
      <c r="F22" s="6">
        <v>12</v>
      </c>
      <c r="G22" s="8" t="s">
        <v>52</v>
      </c>
      <c r="H22" s="8"/>
      <c r="I22" s="9" t="s">
        <v>81</v>
      </c>
      <c r="J22" s="6">
        <v>5967</v>
      </c>
      <c r="K22" s="10" t="s">
        <v>67</v>
      </c>
      <c r="L22" s="8" t="s">
        <v>29</v>
      </c>
      <c r="M22" s="6">
        <v>186</v>
      </c>
      <c r="N22" s="8" t="s">
        <v>36</v>
      </c>
      <c r="O22" s="7">
        <v>43430</v>
      </c>
      <c r="P22" s="11">
        <v>0</v>
      </c>
      <c r="Q22" s="11"/>
      <c r="R22" s="11">
        <v>13000</v>
      </c>
      <c r="S22" s="11"/>
      <c r="T22" s="11"/>
      <c r="U22" s="11"/>
      <c r="V22" s="11">
        <v>13000</v>
      </c>
      <c r="W22" s="6">
        <v>20</v>
      </c>
      <c r="X22" s="10"/>
      <c r="Y22" s="16" t="s">
        <v>122</v>
      </c>
      <c r="Z22" s="29">
        <v>13000</v>
      </c>
      <c r="AA22" s="27">
        <f t="shared" si="0"/>
        <v>0</v>
      </c>
    </row>
    <row r="23" spans="1:27" ht="29.25" thickBot="1">
      <c r="A23" s="6">
        <v>945</v>
      </c>
      <c r="B23" s="6">
        <v>0</v>
      </c>
      <c r="C23" s="7">
        <v>43100</v>
      </c>
      <c r="D23" s="8">
        <v>2017</v>
      </c>
      <c r="E23" s="6">
        <v>1100</v>
      </c>
      <c r="F23" s="6">
        <v>12</v>
      </c>
      <c r="G23" s="8" t="s">
        <v>52</v>
      </c>
      <c r="H23" s="8"/>
      <c r="I23" s="9" t="s">
        <v>68</v>
      </c>
      <c r="J23" s="6">
        <v>6110</v>
      </c>
      <c r="K23" s="10" t="s">
        <v>69</v>
      </c>
      <c r="L23" s="8" t="s">
        <v>29</v>
      </c>
      <c r="M23" s="6">
        <v>83</v>
      </c>
      <c r="N23" s="8" t="s">
        <v>36</v>
      </c>
      <c r="O23" s="7">
        <v>43228</v>
      </c>
      <c r="P23" s="11">
        <v>0</v>
      </c>
      <c r="Q23" s="11"/>
      <c r="R23" s="11">
        <v>15000</v>
      </c>
      <c r="S23" s="11"/>
      <c r="T23" s="11"/>
      <c r="U23" s="11"/>
      <c r="V23" s="11">
        <v>15000</v>
      </c>
      <c r="W23" s="6">
        <v>20</v>
      </c>
      <c r="X23" s="10"/>
      <c r="Y23" s="16" t="s">
        <v>122</v>
      </c>
      <c r="Z23" s="29">
        <v>15000</v>
      </c>
      <c r="AA23" s="27">
        <f t="shared" si="0"/>
        <v>0</v>
      </c>
    </row>
    <row r="24" spans="1:27" ht="100.5" thickBot="1">
      <c r="A24" s="6">
        <v>405</v>
      </c>
      <c r="B24" s="6">
        <v>0</v>
      </c>
      <c r="C24" s="7">
        <v>43299</v>
      </c>
      <c r="D24" s="8">
        <v>2018</v>
      </c>
      <c r="E24" s="6">
        <v>1100</v>
      </c>
      <c r="F24" s="6">
        <v>13</v>
      </c>
      <c r="G24" s="8" t="s">
        <v>59</v>
      </c>
      <c r="H24" s="8"/>
      <c r="I24" s="9" t="s">
        <v>94</v>
      </c>
      <c r="J24" s="6">
        <v>7672</v>
      </c>
      <c r="K24" s="10" t="s">
        <v>89</v>
      </c>
      <c r="L24" s="8" t="s">
        <v>29</v>
      </c>
      <c r="M24" s="6">
        <v>170</v>
      </c>
      <c r="N24" s="8" t="s">
        <v>36</v>
      </c>
      <c r="O24" s="7">
        <v>43404</v>
      </c>
      <c r="P24" s="11">
        <v>0</v>
      </c>
      <c r="Q24" s="11"/>
      <c r="R24" s="11">
        <v>30866</v>
      </c>
      <c r="S24" s="11">
        <v>-3036</v>
      </c>
      <c r="T24" s="11"/>
      <c r="U24" s="11"/>
      <c r="V24" s="11">
        <f>SUM(R24:S24)</f>
        <v>27830</v>
      </c>
      <c r="W24" s="6">
        <v>20</v>
      </c>
      <c r="X24" s="10"/>
      <c r="Y24" s="16" t="s">
        <v>129</v>
      </c>
      <c r="Z24" s="29">
        <v>27830</v>
      </c>
      <c r="AA24" s="27">
        <f t="shared" si="0"/>
        <v>0</v>
      </c>
    </row>
    <row r="25" spans="1:27" ht="29.25" thickBot="1">
      <c r="A25" s="6">
        <v>727</v>
      </c>
      <c r="B25" s="6">
        <v>0</v>
      </c>
      <c r="C25" s="7">
        <v>43439</v>
      </c>
      <c r="D25" s="8">
        <v>2018</v>
      </c>
      <c r="E25" s="6">
        <v>1100</v>
      </c>
      <c r="F25" s="6">
        <v>13</v>
      </c>
      <c r="G25" s="8" t="s">
        <v>59</v>
      </c>
      <c r="H25" s="8"/>
      <c r="I25" s="9" t="s">
        <v>81</v>
      </c>
      <c r="J25" s="6">
        <v>5967</v>
      </c>
      <c r="K25" s="10" t="s">
        <v>67</v>
      </c>
      <c r="L25" s="8" t="s">
        <v>29</v>
      </c>
      <c r="M25" s="6">
        <v>158</v>
      </c>
      <c r="N25" s="8" t="s">
        <v>61</v>
      </c>
      <c r="O25" s="7">
        <v>43223</v>
      </c>
      <c r="P25" s="11">
        <v>0</v>
      </c>
      <c r="Q25" s="11"/>
      <c r="R25" s="11">
        <v>28588.400000000001</v>
      </c>
      <c r="S25" s="11"/>
      <c r="T25" s="11"/>
      <c r="U25" s="11"/>
      <c r="V25" s="11">
        <v>28588.400000000001</v>
      </c>
      <c r="W25" s="6">
        <v>20</v>
      </c>
      <c r="X25" s="10"/>
      <c r="Y25" s="16" t="s">
        <v>122</v>
      </c>
      <c r="Z25" s="29">
        <v>28588.400000000001</v>
      </c>
      <c r="AA25" s="27">
        <f t="shared" si="0"/>
        <v>0</v>
      </c>
    </row>
    <row r="26" spans="1:27" ht="57.75" thickBot="1">
      <c r="A26" s="6">
        <v>887</v>
      </c>
      <c r="B26" s="6">
        <v>0</v>
      </c>
      <c r="C26" s="7">
        <v>42735</v>
      </c>
      <c r="D26" s="8">
        <v>2016</v>
      </c>
      <c r="E26" s="6">
        <v>1100</v>
      </c>
      <c r="F26" s="6">
        <v>13</v>
      </c>
      <c r="G26" s="8" t="s">
        <v>59</v>
      </c>
      <c r="H26" s="8"/>
      <c r="I26" s="9" t="s">
        <v>48</v>
      </c>
      <c r="J26" s="6">
        <v>0</v>
      </c>
      <c r="K26" s="10"/>
      <c r="L26" s="8" t="s">
        <v>29</v>
      </c>
      <c r="M26" s="6">
        <v>198</v>
      </c>
      <c r="N26" s="8" t="s">
        <v>36</v>
      </c>
      <c r="O26" s="7">
        <v>43444</v>
      </c>
      <c r="P26" s="11">
        <v>0</v>
      </c>
      <c r="Q26" s="11"/>
      <c r="R26" s="11">
        <v>353826.73</v>
      </c>
      <c r="S26" s="11"/>
      <c r="T26" s="11"/>
      <c r="U26" s="11"/>
      <c r="V26" s="11">
        <v>353826.73</v>
      </c>
      <c r="W26" s="6">
        <v>20</v>
      </c>
      <c r="X26" s="10"/>
      <c r="Y26" s="9" t="s">
        <v>119</v>
      </c>
      <c r="Z26" s="29">
        <v>353826.73</v>
      </c>
      <c r="AA26" s="27">
        <f t="shared" si="0"/>
        <v>0</v>
      </c>
    </row>
    <row r="27" spans="1:27" ht="15.75" thickBot="1">
      <c r="A27" s="6">
        <v>926</v>
      </c>
      <c r="B27" s="6">
        <v>0</v>
      </c>
      <c r="C27" s="7">
        <v>43465</v>
      </c>
      <c r="D27" s="8">
        <v>2018</v>
      </c>
      <c r="E27" s="6">
        <v>1100</v>
      </c>
      <c r="F27" s="6">
        <v>13</v>
      </c>
      <c r="G27" s="8" t="s">
        <v>59</v>
      </c>
      <c r="H27" s="8"/>
      <c r="I27" s="18"/>
      <c r="J27" s="18"/>
      <c r="K27" s="18"/>
      <c r="L27" s="18"/>
      <c r="M27" s="18"/>
      <c r="N27" s="18"/>
      <c r="O27" s="18"/>
      <c r="P27" s="24">
        <f t="shared" ref="P27:V27" si="1">SUM(P1:P26)</f>
        <v>0</v>
      </c>
      <c r="Q27" s="24">
        <f t="shared" si="1"/>
        <v>0</v>
      </c>
      <c r="R27" s="25">
        <f t="shared" si="1"/>
        <v>474680.82999999996</v>
      </c>
      <c r="S27" s="25">
        <f t="shared" si="1"/>
        <v>-4315.7</v>
      </c>
      <c r="T27" s="25">
        <f t="shared" si="1"/>
        <v>0</v>
      </c>
      <c r="U27" s="25">
        <f t="shared" si="1"/>
        <v>0</v>
      </c>
      <c r="V27" s="25">
        <f t="shared" si="1"/>
        <v>470365.13</v>
      </c>
      <c r="W27" s="25"/>
      <c r="X27" s="25"/>
      <c r="Y27" s="26"/>
      <c r="AA27" s="27">
        <f>SUM(V27-Z26)</f>
        <v>116538.40000000002</v>
      </c>
    </row>
    <row r="28" spans="1:27" ht="43.5" thickBot="1">
      <c r="A28" s="6">
        <v>944</v>
      </c>
      <c r="B28" s="6">
        <v>0</v>
      </c>
      <c r="C28" s="7">
        <v>43098</v>
      </c>
      <c r="D28" s="8">
        <v>2017</v>
      </c>
      <c r="E28" s="6">
        <v>1100</v>
      </c>
      <c r="F28" s="6">
        <v>13</v>
      </c>
      <c r="G28" s="8" t="s">
        <v>59</v>
      </c>
      <c r="H28" s="8"/>
      <c r="I28" s="9" t="s">
        <v>28</v>
      </c>
      <c r="J28" s="6">
        <v>0</v>
      </c>
      <c r="K28" s="10"/>
      <c r="L28" s="8" t="s">
        <v>29</v>
      </c>
      <c r="M28" s="6">
        <v>0</v>
      </c>
      <c r="N28" s="8"/>
      <c r="O28" s="8"/>
      <c r="P28" s="11">
        <v>354.3</v>
      </c>
      <c r="Q28" s="11"/>
      <c r="R28" s="11">
        <v>0</v>
      </c>
      <c r="S28" s="11"/>
      <c r="T28" s="11">
        <f>SUM(P28:Q28)</f>
        <v>354.3</v>
      </c>
      <c r="U28" s="11"/>
      <c r="V28" s="11"/>
      <c r="W28" s="6">
        <v>20</v>
      </c>
      <c r="X28" s="10" t="s">
        <v>30</v>
      </c>
      <c r="Y28" s="9" t="s">
        <v>114</v>
      </c>
    </row>
    <row r="29" spans="1:27" ht="72" thickBot="1">
      <c r="A29" s="6">
        <v>961</v>
      </c>
      <c r="B29" s="6">
        <v>0</v>
      </c>
      <c r="C29" s="7">
        <v>43098</v>
      </c>
      <c r="D29" s="8">
        <v>2017</v>
      </c>
      <c r="E29" s="6">
        <v>1100</v>
      </c>
      <c r="F29" s="6">
        <v>13</v>
      </c>
      <c r="G29" s="8" t="s">
        <v>59</v>
      </c>
      <c r="H29" s="8"/>
      <c r="I29" s="9" t="s">
        <v>31</v>
      </c>
      <c r="J29" s="6">
        <v>0</v>
      </c>
      <c r="K29" s="10"/>
      <c r="L29" s="8" t="s">
        <v>29</v>
      </c>
      <c r="M29" s="6">
        <v>117</v>
      </c>
      <c r="N29" s="8" t="s">
        <v>32</v>
      </c>
      <c r="O29" s="7">
        <v>43234</v>
      </c>
      <c r="P29" s="11">
        <v>0</v>
      </c>
      <c r="Q29" s="11"/>
      <c r="R29" s="11">
        <v>0.81</v>
      </c>
      <c r="S29" s="11">
        <v>-0.81</v>
      </c>
      <c r="T29" s="11"/>
      <c r="U29" s="11"/>
      <c r="V29" s="11"/>
      <c r="W29" s="6">
        <v>20</v>
      </c>
      <c r="X29" s="10"/>
      <c r="Y29" s="9" t="s">
        <v>115</v>
      </c>
    </row>
    <row r="30" spans="1:27" ht="43.5" thickBot="1">
      <c r="A30" s="6">
        <v>159</v>
      </c>
      <c r="B30" s="6">
        <v>0</v>
      </c>
      <c r="C30" s="7">
        <v>43167</v>
      </c>
      <c r="D30" s="8">
        <v>2018</v>
      </c>
      <c r="E30" s="6">
        <v>1100</v>
      </c>
      <c r="F30" s="6">
        <v>16</v>
      </c>
      <c r="G30" s="8" t="s">
        <v>65</v>
      </c>
      <c r="H30" s="8"/>
      <c r="I30" s="9" t="s">
        <v>38</v>
      </c>
      <c r="J30" s="6">
        <v>6274</v>
      </c>
      <c r="K30" s="10" t="s">
        <v>39</v>
      </c>
      <c r="L30" s="8" t="s">
        <v>29</v>
      </c>
      <c r="M30" s="6">
        <v>50</v>
      </c>
      <c r="N30" s="8" t="s">
        <v>36</v>
      </c>
      <c r="O30" s="7">
        <v>43179</v>
      </c>
      <c r="P30" s="11">
        <v>0</v>
      </c>
      <c r="Q30" s="11"/>
      <c r="R30" s="11">
        <v>62.98</v>
      </c>
      <c r="S30" s="11">
        <v>-62.98</v>
      </c>
      <c r="T30" s="11"/>
      <c r="U30" s="11"/>
      <c r="V30" s="11"/>
      <c r="W30" s="6">
        <v>20</v>
      </c>
      <c r="X30" s="10"/>
      <c r="Y30" s="9" t="s">
        <v>115</v>
      </c>
    </row>
    <row r="31" spans="1:27" ht="43.5" thickBot="1">
      <c r="A31" s="6">
        <v>283</v>
      </c>
      <c r="B31" s="6">
        <v>0</v>
      </c>
      <c r="C31" s="7">
        <v>43236</v>
      </c>
      <c r="D31" s="8">
        <v>2018</v>
      </c>
      <c r="E31" s="6">
        <v>1100</v>
      </c>
      <c r="F31" s="6">
        <v>16</v>
      </c>
      <c r="G31" s="8" t="s">
        <v>65</v>
      </c>
      <c r="H31" s="8"/>
      <c r="I31" s="9" t="s">
        <v>38</v>
      </c>
      <c r="J31" s="6">
        <v>6274</v>
      </c>
      <c r="K31" s="10" t="s">
        <v>39</v>
      </c>
      <c r="L31" s="8" t="s">
        <v>29</v>
      </c>
      <c r="M31" s="6">
        <v>146</v>
      </c>
      <c r="N31" s="8" t="s">
        <v>36</v>
      </c>
      <c r="O31" s="7">
        <v>43348</v>
      </c>
      <c r="P31" s="11">
        <v>0</v>
      </c>
      <c r="Q31" s="11"/>
      <c r="R31" s="11">
        <v>1656.17</v>
      </c>
      <c r="S31" s="11">
        <v>-691.16</v>
      </c>
      <c r="T31" s="11"/>
      <c r="U31" s="11"/>
      <c r="V31" s="11"/>
      <c r="W31" s="6">
        <v>20</v>
      </c>
      <c r="X31" s="10"/>
      <c r="Y31" s="9" t="s">
        <v>115</v>
      </c>
    </row>
    <row r="32" spans="1:27" ht="57.75" thickBot="1">
      <c r="A32" s="6">
        <v>77</v>
      </c>
      <c r="B32" s="6">
        <v>0</v>
      </c>
      <c r="C32" s="7">
        <v>43136</v>
      </c>
      <c r="D32" s="8">
        <v>2018</v>
      </c>
      <c r="E32" s="6">
        <v>1100</v>
      </c>
      <c r="F32" s="6">
        <v>23</v>
      </c>
      <c r="G32" s="8" t="s">
        <v>70</v>
      </c>
      <c r="H32" s="8"/>
      <c r="I32" s="9" t="s">
        <v>44</v>
      </c>
      <c r="J32" s="6">
        <v>6861</v>
      </c>
      <c r="K32" s="10" t="s">
        <v>45</v>
      </c>
      <c r="L32" s="8" t="s">
        <v>29</v>
      </c>
      <c r="M32" s="6">
        <v>28</v>
      </c>
      <c r="N32" s="8" t="s">
        <v>36</v>
      </c>
      <c r="O32" s="7">
        <v>43150</v>
      </c>
      <c r="P32" s="11">
        <v>0</v>
      </c>
      <c r="Q32" s="11"/>
      <c r="R32" s="11">
        <v>16138.61</v>
      </c>
      <c r="S32" s="11">
        <v>-16138.61</v>
      </c>
      <c r="T32" s="11"/>
      <c r="U32" s="11"/>
      <c r="V32" s="11"/>
      <c r="W32" s="6">
        <v>20</v>
      </c>
      <c r="X32" s="10"/>
      <c r="Y32" s="9" t="s">
        <v>118</v>
      </c>
    </row>
    <row r="33" spans="1:25" ht="43.5" thickBot="1">
      <c r="A33" s="6">
        <v>183</v>
      </c>
      <c r="B33" s="6">
        <v>0</v>
      </c>
      <c r="C33" s="7">
        <v>43179</v>
      </c>
      <c r="D33" s="8">
        <v>2018</v>
      </c>
      <c r="E33" s="6">
        <v>1100</v>
      </c>
      <c r="F33" s="6">
        <v>23</v>
      </c>
      <c r="G33" s="8" t="s">
        <v>70</v>
      </c>
      <c r="H33" s="8"/>
      <c r="I33" s="9" t="s">
        <v>50</v>
      </c>
      <c r="J33" s="6">
        <v>0</v>
      </c>
      <c r="K33" s="10"/>
      <c r="L33" s="8" t="s">
        <v>29</v>
      </c>
      <c r="M33" s="6">
        <v>0</v>
      </c>
      <c r="N33" s="8"/>
      <c r="O33" s="8"/>
      <c r="P33" s="11">
        <v>0</v>
      </c>
      <c r="Q33" s="11"/>
      <c r="R33" s="11">
        <v>8.9600000000000009</v>
      </c>
      <c r="S33" s="11">
        <v>-8.9600000000000009</v>
      </c>
      <c r="T33" s="11"/>
      <c r="U33" s="11"/>
      <c r="V33" s="11"/>
      <c r="W33" s="6">
        <v>20</v>
      </c>
      <c r="X33" s="10" t="s">
        <v>30</v>
      </c>
      <c r="Y33" s="9" t="s">
        <v>120</v>
      </c>
    </row>
    <row r="34" spans="1:25" ht="72" thickBot="1">
      <c r="A34" s="6">
        <v>160</v>
      </c>
      <c r="B34" s="6">
        <v>0</v>
      </c>
      <c r="C34" s="7">
        <v>43167</v>
      </c>
      <c r="D34" s="8">
        <v>2018</v>
      </c>
      <c r="E34" s="6">
        <v>1100</v>
      </c>
      <c r="F34" s="6">
        <v>31</v>
      </c>
      <c r="G34" s="8" t="s">
        <v>74</v>
      </c>
      <c r="H34" s="8"/>
      <c r="I34" s="9" t="s">
        <v>51</v>
      </c>
      <c r="J34" s="6"/>
      <c r="K34" s="10"/>
      <c r="L34" s="8"/>
      <c r="M34" s="6"/>
      <c r="N34" s="8"/>
      <c r="O34" s="8"/>
      <c r="P34" s="11"/>
      <c r="Q34" s="11">
        <v>10000</v>
      </c>
      <c r="R34" s="11"/>
      <c r="S34" s="11"/>
      <c r="T34" s="11">
        <f>SUM(P34:Q34)</f>
        <v>10000</v>
      </c>
      <c r="U34" s="11"/>
      <c r="V34" s="11"/>
      <c r="W34" s="6"/>
      <c r="X34" s="10"/>
      <c r="Y34" s="9" t="s">
        <v>114</v>
      </c>
    </row>
    <row r="35" spans="1:25" ht="72" thickBot="1">
      <c r="A35" s="6">
        <v>260</v>
      </c>
      <c r="B35" s="6">
        <v>0</v>
      </c>
      <c r="C35" s="7">
        <v>43231</v>
      </c>
      <c r="D35" s="8">
        <v>2018</v>
      </c>
      <c r="E35" s="6">
        <v>1100</v>
      </c>
      <c r="F35" s="6">
        <v>32</v>
      </c>
      <c r="G35" s="8" t="s">
        <v>77</v>
      </c>
      <c r="H35" s="8"/>
      <c r="I35" s="9" t="s">
        <v>51</v>
      </c>
      <c r="J35" s="6">
        <v>0</v>
      </c>
      <c r="K35" s="10"/>
      <c r="L35" s="8" t="s">
        <v>29</v>
      </c>
      <c r="M35" s="6">
        <v>0</v>
      </c>
      <c r="N35" s="8"/>
      <c r="O35" s="8"/>
      <c r="P35" s="11">
        <v>0</v>
      </c>
      <c r="Q35" s="11"/>
      <c r="R35" s="11">
        <v>685.33</v>
      </c>
      <c r="S35" s="11">
        <v>-685.33</v>
      </c>
      <c r="T35" s="11"/>
      <c r="U35" s="11"/>
      <c r="V35" s="11"/>
      <c r="W35" s="6">
        <v>20</v>
      </c>
      <c r="X35" s="10" t="s">
        <v>30</v>
      </c>
      <c r="Y35" s="9" t="s">
        <v>120</v>
      </c>
    </row>
    <row r="36" spans="1:25" ht="100.5" thickBot="1">
      <c r="A36" s="6">
        <v>246</v>
      </c>
      <c r="B36" s="6">
        <v>0</v>
      </c>
      <c r="C36" s="7">
        <v>43228</v>
      </c>
      <c r="D36" s="8">
        <v>2018</v>
      </c>
      <c r="E36" s="6">
        <v>2122</v>
      </c>
      <c r="F36" s="6">
        <v>4</v>
      </c>
      <c r="G36" s="8" t="s">
        <v>80</v>
      </c>
      <c r="H36" s="8"/>
      <c r="I36" s="9" t="s">
        <v>53</v>
      </c>
      <c r="J36" s="6">
        <v>0</v>
      </c>
      <c r="K36" s="10"/>
      <c r="L36" s="8" t="s">
        <v>29</v>
      </c>
      <c r="M36" s="6">
        <v>159</v>
      </c>
      <c r="N36" s="8" t="s">
        <v>36</v>
      </c>
      <c r="O36" s="7">
        <v>43376</v>
      </c>
      <c r="P36" s="11">
        <v>0</v>
      </c>
      <c r="Q36" s="11"/>
      <c r="R36" s="11">
        <v>0.01</v>
      </c>
      <c r="S36" s="11">
        <v>-0.01</v>
      </c>
      <c r="T36" s="11"/>
      <c r="U36" s="11"/>
      <c r="V36" s="11"/>
      <c r="W36" s="6">
        <v>20</v>
      </c>
      <c r="X36" s="10"/>
      <c r="Y36" s="9" t="s">
        <v>120</v>
      </c>
    </row>
    <row r="37" spans="1:25" ht="143.25" thickBot="1">
      <c r="A37" s="6">
        <v>684</v>
      </c>
      <c r="B37" s="6">
        <v>0</v>
      </c>
      <c r="C37" s="7">
        <v>43434</v>
      </c>
      <c r="D37" s="8">
        <v>2018</v>
      </c>
      <c r="E37" s="6">
        <v>2122</v>
      </c>
      <c r="F37" s="6">
        <v>4</v>
      </c>
      <c r="G37" s="8" t="s">
        <v>80</v>
      </c>
      <c r="H37" s="8"/>
      <c r="I37" s="9" t="s">
        <v>54</v>
      </c>
      <c r="J37" s="6">
        <v>0</v>
      </c>
      <c r="K37" s="10"/>
      <c r="L37" s="8" t="s">
        <v>29</v>
      </c>
      <c r="M37" s="6">
        <v>171</v>
      </c>
      <c r="N37" s="8" t="s">
        <v>36</v>
      </c>
      <c r="O37" s="7">
        <v>43406</v>
      </c>
      <c r="P37" s="11">
        <v>0</v>
      </c>
      <c r="Q37" s="11"/>
      <c r="R37" s="11">
        <v>0.97</v>
      </c>
      <c r="S37" s="11">
        <v>-0.97</v>
      </c>
      <c r="T37" s="11"/>
      <c r="U37" s="11"/>
      <c r="V37" s="11"/>
      <c r="W37" s="6">
        <v>20</v>
      </c>
      <c r="X37" s="10"/>
      <c r="Y37" s="9" t="s">
        <v>120</v>
      </c>
    </row>
    <row r="38" spans="1:25" ht="86.25" thickBot="1">
      <c r="A38" s="6">
        <v>619</v>
      </c>
      <c r="B38" s="6">
        <v>0</v>
      </c>
      <c r="C38" s="7">
        <v>43391</v>
      </c>
      <c r="D38" s="8">
        <v>2018</v>
      </c>
      <c r="E38" s="6">
        <v>2122</v>
      </c>
      <c r="F38" s="6">
        <v>6</v>
      </c>
      <c r="G38" s="8" t="s">
        <v>82</v>
      </c>
      <c r="H38" s="8"/>
      <c r="I38" s="9" t="s">
        <v>56</v>
      </c>
      <c r="J38" s="6">
        <v>0</v>
      </c>
      <c r="K38" s="10"/>
      <c r="L38" s="8" t="s">
        <v>29</v>
      </c>
      <c r="M38" s="6">
        <v>0</v>
      </c>
      <c r="N38" s="8"/>
      <c r="O38" s="8"/>
      <c r="P38" s="11">
        <v>0</v>
      </c>
      <c r="Q38" s="11">
        <v>2580</v>
      </c>
      <c r="R38" s="11"/>
      <c r="S38" s="11"/>
      <c r="T38" s="11">
        <f>SUM(P38:Q38)</f>
        <v>2580</v>
      </c>
      <c r="U38" s="11"/>
      <c r="V38" s="11"/>
      <c r="W38" s="6">
        <v>20</v>
      </c>
      <c r="X38" s="10"/>
      <c r="Y38" s="9" t="s">
        <v>114</v>
      </c>
    </row>
    <row r="39" spans="1:25" ht="86.25" thickBot="1">
      <c r="A39" s="6">
        <v>686</v>
      </c>
      <c r="B39" s="6">
        <v>0</v>
      </c>
      <c r="C39" s="7">
        <v>43434</v>
      </c>
      <c r="D39" s="8">
        <v>2018</v>
      </c>
      <c r="E39" s="6">
        <v>2122</v>
      </c>
      <c r="F39" s="6">
        <v>6</v>
      </c>
      <c r="G39" s="8" t="s">
        <v>82</v>
      </c>
      <c r="H39" s="8"/>
      <c r="I39" s="9" t="s">
        <v>56</v>
      </c>
      <c r="J39" s="6">
        <v>0</v>
      </c>
      <c r="K39" s="10"/>
      <c r="L39" s="8" t="s">
        <v>29</v>
      </c>
      <c r="M39" s="6">
        <v>0</v>
      </c>
      <c r="N39" s="8"/>
      <c r="O39" s="8"/>
      <c r="P39" s="11">
        <v>0</v>
      </c>
      <c r="Q39" s="11"/>
      <c r="R39" s="11">
        <v>163.1</v>
      </c>
      <c r="S39" s="11">
        <v>-163.1</v>
      </c>
      <c r="T39" s="11"/>
      <c r="U39" s="11"/>
      <c r="V39" s="11"/>
      <c r="W39" s="6">
        <v>20</v>
      </c>
      <c r="X39" s="10" t="s">
        <v>30</v>
      </c>
      <c r="Y39" s="9" t="s">
        <v>120</v>
      </c>
    </row>
    <row r="40" spans="1:25" ht="114.75" thickBot="1">
      <c r="A40" s="6">
        <v>148</v>
      </c>
      <c r="B40" s="6">
        <v>0</v>
      </c>
      <c r="C40" s="7">
        <v>43159</v>
      </c>
      <c r="D40" s="8">
        <v>2018</v>
      </c>
      <c r="E40" s="6">
        <v>2122</v>
      </c>
      <c r="F40" s="6">
        <v>9</v>
      </c>
      <c r="G40" s="8" t="s">
        <v>87</v>
      </c>
      <c r="H40" s="8"/>
      <c r="I40" s="9" t="s">
        <v>60</v>
      </c>
      <c r="J40" s="6">
        <v>0</v>
      </c>
      <c r="K40" s="10"/>
      <c r="L40" s="8" t="s">
        <v>29</v>
      </c>
      <c r="M40" s="6">
        <v>245</v>
      </c>
      <c r="N40" s="8" t="s">
        <v>61</v>
      </c>
      <c r="O40" s="7">
        <v>43291</v>
      </c>
      <c r="P40" s="11">
        <v>0</v>
      </c>
      <c r="Q40" s="11"/>
      <c r="R40" s="11">
        <v>0.02</v>
      </c>
      <c r="S40" s="11">
        <v>-0.02</v>
      </c>
      <c r="T40" s="11"/>
      <c r="U40" s="11"/>
      <c r="V40" s="11"/>
      <c r="W40" s="6">
        <v>20</v>
      </c>
      <c r="X40" s="10"/>
      <c r="Y40" s="9" t="s">
        <v>120</v>
      </c>
    </row>
    <row r="41" spans="1:25" ht="143.25" thickBot="1">
      <c r="A41" s="6">
        <v>232</v>
      </c>
      <c r="B41" s="6">
        <v>0</v>
      </c>
      <c r="C41" s="7">
        <v>43222</v>
      </c>
      <c r="D41" s="8">
        <v>2018</v>
      </c>
      <c r="E41" s="6">
        <v>2122</v>
      </c>
      <c r="F41" s="6">
        <v>9</v>
      </c>
      <c r="G41" s="8" t="s">
        <v>87</v>
      </c>
      <c r="H41" s="8"/>
      <c r="I41" s="9" t="s">
        <v>54</v>
      </c>
      <c r="J41" s="6">
        <v>0</v>
      </c>
      <c r="K41" s="10"/>
      <c r="L41" s="8" t="s">
        <v>29</v>
      </c>
      <c r="M41" s="6">
        <v>171</v>
      </c>
      <c r="N41" s="8" t="s">
        <v>36</v>
      </c>
      <c r="O41" s="7">
        <v>43406</v>
      </c>
      <c r="P41" s="11">
        <v>0</v>
      </c>
      <c r="Q41" s="11"/>
      <c r="R41" s="11">
        <v>0.01</v>
      </c>
      <c r="S41" s="11">
        <v>-0.01</v>
      </c>
      <c r="T41" s="11"/>
      <c r="U41" s="11"/>
      <c r="V41" s="11"/>
      <c r="W41" s="6">
        <v>20</v>
      </c>
      <c r="X41" s="10"/>
      <c r="Y41" s="9" t="s">
        <v>120</v>
      </c>
    </row>
    <row r="42" spans="1:25" ht="43.5" thickBot="1">
      <c r="A42" s="6">
        <v>373</v>
      </c>
      <c r="B42" s="6">
        <v>0</v>
      </c>
      <c r="C42" s="7">
        <v>43280</v>
      </c>
      <c r="D42" s="8">
        <v>2018</v>
      </c>
      <c r="E42" s="6">
        <v>2122</v>
      </c>
      <c r="F42" s="6">
        <v>9</v>
      </c>
      <c r="G42" s="8" t="s">
        <v>87</v>
      </c>
      <c r="H42" s="8"/>
      <c r="I42" s="9" t="s">
        <v>62</v>
      </c>
      <c r="J42" s="6">
        <v>0</v>
      </c>
      <c r="K42" s="10"/>
      <c r="L42" s="8" t="s">
        <v>29</v>
      </c>
      <c r="M42" s="6">
        <v>0</v>
      </c>
      <c r="N42" s="8"/>
      <c r="O42" s="8"/>
      <c r="P42" s="11">
        <v>0</v>
      </c>
      <c r="Q42" s="11"/>
      <c r="R42" s="11">
        <v>128.13</v>
      </c>
      <c r="S42" s="11">
        <v>-128.13</v>
      </c>
      <c r="T42" s="11"/>
      <c r="U42" s="11"/>
      <c r="V42" s="11"/>
      <c r="W42" s="6">
        <v>20</v>
      </c>
      <c r="X42" s="10" t="s">
        <v>30</v>
      </c>
      <c r="Y42" s="9" t="s">
        <v>120</v>
      </c>
    </row>
    <row r="43" spans="1:25" ht="72" thickBot="1">
      <c r="A43" s="6">
        <v>494</v>
      </c>
      <c r="B43" s="6">
        <v>0</v>
      </c>
      <c r="C43" s="7">
        <v>43342</v>
      </c>
      <c r="D43" s="8">
        <v>2018</v>
      </c>
      <c r="E43" s="6">
        <v>2122</v>
      </c>
      <c r="F43" s="6">
        <v>9</v>
      </c>
      <c r="G43" s="8" t="s">
        <v>87</v>
      </c>
      <c r="H43" s="8"/>
      <c r="I43" s="9" t="s">
        <v>63</v>
      </c>
      <c r="J43" s="6">
        <v>0</v>
      </c>
      <c r="K43" s="10"/>
      <c r="L43" s="8" t="s">
        <v>29</v>
      </c>
      <c r="M43" s="6">
        <v>0</v>
      </c>
      <c r="N43" s="8"/>
      <c r="O43" s="8"/>
      <c r="P43" s="11">
        <v>0</v>
      </c>
      <c r="Q43" s="11">
        <v>850</v>
      </c>
      <c r="R43" s="11"/>
      <c r="S43" s="11"/>
      <c r="T43" s="11">
        <f>SUM(P43:Q43)</f>
        <v>850</v>
      </c>
      <c r="U43" s="11"/>
      <c r="V43" s="11"/>
      <c r="W43" s="6">
        <v>20</v>
      </c>
      <c r="X43" s="10"/>
      <c r="Y43" s="9" t="s">
        <v>114</v>
      </c>
    </row>
    <row r="44" spans="1:25" ht="72" thickBot="1">
      <c r="A44" s="6">
        <v>641</v>
      </c>
      <c r="B44" s="6">
        <v>0</v>
      </c>
      <c r="C44" s="7">
        <v>43404</v>
      </c>
      <c r="D44" s="8">
        <v>2018</v>
      </c>
      <c r="E44" s="6">
        <v>2122</v>
      </c>
      <c r="F44" s="6">
        <v>9</v>
      </c>
      <c r="G44" s="8" t="s">
        <v>87</v>
      </c>
      <c r="H44" s="8"/>
      <c r="I44" s="9" t="s">
        <v>63</v>
      </c>
      <c r="J44" s="6">
        <v>0</v>
      </c>
      <c r="K44" s="10"/>
      <c r="L44" s="8" t="s">
        <v>29</v>
      </c>
      <c r="M44" s="6">
        <v>0</v>
      </c>
      <c r="N44" s="8"/>
      <c r="O44" s="8"/>
      <c r="P44" s="11">
        <v>0</v>
      </c>
      <c r="Q44" s="11"/>
      <c r="R44" s="11">
        <v>58.25</v>
      </c>
      <c r="S44" s="11">
        <v>-58.25</v>
      </c>
      <c r="T44" s="11"/>
      <c r="U44" s="11"/>
      <c r="V44" s="11"/>
      <c r="W44" s="6">
        <v>20</v>
      </c>
      <c r="X44" s="10" t="s">
        <v>30</v>
      </c>
      <c r="Y44" s="9" t="s">
        <v>120</v>
      </c>
    </row>
    <row r="45" spans="1:25" ht="72" thickBot="1">
      <c r="A45" s="6">
        <v>825</v>
      </c>
      <c r="B45" s="6">
        <v>0</v>
      </c>
      <c r="C45" s="7">
        <v>43455</v>
      </c>
      <c r="D45" s="8">
        <v>2018</v>
      </c>
      <c r="E45" s="6">
        <v>2122</v>
      </c>
      <c r="F45" s="6">
        <v>11</v>
      </c>
      <c r="G45" s="8" t="s">
        <v>87</v>
      </c>
      <c r="H45" s="8"/>
      <c r="I45" s="9" t="s">
        <v>64</v>
      </c>
      <c r="J45" s="6">
        <v>0</v>
      </c>
      <c r="K45" s="10"/>
      <c r="L45" s="8" t="s">
        <v>29</v>
      </c>
      <c r="M45" s="6">
        <v>0</v>
      </c>
      <c r="N45" s="8"/>
      <c r="O45" s="8"/>
      <c r="P45" s="11">
        <v>0</v>
      </c>
      <c r="Q45" s="11"/>
      <c r="R45" s="11">
        <v>215.99</v>
      </c>
      <c r="S45" s="11">
        <v>-215.99</v>
      </c>
      <c r="T45" s="11"/>
      <c r="U45" s="11"/>
      <c r="V45" s="11"/>
      <c r="W45" s="6">
        <v>20</v>
      </c>
      <c r="X45" s="10" t="s">
        <v>30</v>
      </c>
      <c r="Y45" s="9" t="s">
        <v>120</v>
      </c>
    </row>
    <row r="46" spans="1:25" ht="86.25" thickBot="1">
      <c r="A46" s="6">
        <v>852</v>
      </c>
      <c r="B46" s="6">
        <v>0</v>
      </c>
      <c r="C46" s="7">
        <v>43462</v>
      </c>
      <c r="D46" s="8">
        <v>2018</v>
      </c>
      <c r="E46" s="6">
        <v>2512</v>
      </c>
      <c r="F46" s="6">
        <v>4</v>
      </c>
      <c r="G46" s="8" t="s">
        <v>97</v>
      </c>
      <c r="H46" s="8"/>
      <c r="I46" s="9" t="s">
        <v>71</v>
      </c>
      <c r="J46" s="6">
        <v>7838</v>
      </c>
      <c r="K46" s="10" t="s">
        <v>72</v>
      </c>
      <c r="L46" s="8" t="s">
        <v>29</v>
      </c>
      <c r="M46" s="6">
        <v>18</v>
      </c>
      <c r="N46" s="8" t="s">
        <v>36</v>
      </c>
      <c r="O46" s="7">
        <v>43136</v>
      </c>
      <c r="P46" s="11">
        <v>0</v>
      </c>
      <c r="Q46" s="11"/>
      <c r="R46" s="11">
        <v>5915.46</v>
      </c>
      <c r="S46" s="11">
        <v>-5915.46</v>
      </c>
      <c r="T46" s="11"/>
      <c r="U46" s="11"/>
      <c r="V46" s="11"/>
      <c r="W46" s="6">
        <v>20</v>
      </c>
      <c r="X46" s="10"/>
      <c r="Y46" s="9" t="s">
        <v>123</v>
      </c>
    </row>
    <row r="47" spans="1:25" ht="72" thickBot="1">
      <c r="A47" s="6">
        <v>779</v>
      </c>
      <c r="B47" s="6">
        <v>0</v>
      </c>
      <c r="C47" s="7">
        <v>43446</v>
      </c>
      <c r="D47" s="8">
        <v>2018</v>
      </c>
      <c r="E47" s="6">
        <v>2572</v>
      </c>
      <c r="F47" s="6">
        <v>1</v>
      </c>
      <c r="G47" s="8" t="s">
        <v>99</v>
      </c>
      <c r="H47" s="8"/>
      <c r="I47" s="9" t="s">
        <v>73</v>
      </c>
      <c r="J47" s="6">
        <v>7838</v>
      </c>
      <c r="K47" s="10" t="s">
        <v>72</v>
      </c>
      <c r="L47" s="8" t="s">
        <v>29</v>
      </c>
      <c r="M47" s="6">
        <v>51</v>
      </c>
      <c r="N47" s="8" t="s">
        <v>36</v>
      </c>
      <c r="O47" s="7">
        <v>43179</v>
      </c>
      <c r="P47" s="11">
        <v>0</v>
      </c>
      <c r="Q47" s="11"/>
      <c r="R47" s="11">
        <v>14106.1</v>
      </c>
      <c r="S47" s="11">
        <v>-14106.1</v>
      </c>
      <c r="T47" s="11"/>
      <c r="U47" s="11"/>
      <c r="V47" s="11"/>
      <c r="W47" s="6">
        <v>20</v>
      </c>
      <c r="X47" s="10"/>
      <c r="Y47" s="9" t="s">
        <v>123</v>
      </c>
    </row>
    <row r="48" spans="1:25" ht="100.5" thickBot="1">
      <c r="A48" s="6">
        <v>781</v>
      </c>
      <c r="B48" s="6">
        <v>0</v>
      </c>
      <c r="C48" s="7">
        <v>43447</v>
      </c>
      <c r="D48" s="8">
        <v>2018</v>
      </c>
      <c r="E48" s="6">
        <v>2572</v>
      </c>
      <c r="F48" s="6">
        <v>1</v>
      </c>
      <c r="G48" s="8" t="s">
        <v>99</v>
      </c>
      <c r="H48" s="8"/>
      <c r="I48" s="9" t="s">
        <v>88</v>
      </c>
      <c r="J48" s="6">
        <v>7672</v>
      </c>
      <c r="K48" s="10" t="s">
        <v>89</v>
      </c>
      <c r="L48" s="8" t="s">
        <v>29</v>
      </c>
      <c r="M48" s="6">
        <v>38</v>
      </c>
      <c r="N48" s="8" t="s">
        <v>36</v>
      </c>
      <c r="O48" s="7">
        <v>43158</v>
      </c>
      <c r="P48" s="11">
        <v>0</v>
      </c>
      <c r="Q48" s="11"/>
      <c r="R48" s="11">
        <v>4320</v>
      </c>
      <c r="S48" s="11">
        <v>-4320</v>
      </c>
      <c r="T48" s="11"/>
      <c r="U48" s="11"/>
      <c r="V48" s="11"/>
      <c r="W48" s="6">
        <v>20</v>
      </c>
      <c r="X48" s="10"/>
      <c r="Y48" s="9" t="s">
        <v>128</v>
      </c>
    </row>
    <row r="49" spans="1:25" ht="143.25" thickBot="1">
      <c r="A49" s="6">
        <v>782</v>
      </c>
      <c r="B49" s="6">
        <v>0</v>
      </c>
      <c r="C49" s="7">
        <v>43447</v>
      </c>
      <c r="D49" s="8">
        <v>2018</v>
      </c>
      <c r="E49" s="6">
        <v>2572</v>
      </c>
      <c r="F49" s="6">
        <v>1</v>
      </c>
      <c r="G49" s="8" t="s">
        <v>99</v>
      </c>
      <c r="H49" s="8"/>
      <c r="I49" s="9" t="s">
        <v>90</v>
      </c>
      <c r="J49" s="6">
        <v>7541</v>
      </c>
      <c r="K49" s="10" t="s">
        <v>91</v>
      </c>
      <c r="L49" s="8" t="s">
        <v>29</v>
      </c>
      <c r="M49" s="6">
        <v>78</v>
      </c>
      <c r="N49" s="8" t="s">
        <v>36</v>
      </c>
      <c r="O49" s="7">
        <v>43220</v>
      </c>
      <c r="P49" s="11">
        <v>0</v>
      </c>
      <c r="Q49" s="11"/>
      <c r="R49" s="11">
        <v>4320</v>
      </c>
      <c r="S49" s="11">
        <v>-4320</v>
      </c>
      <c r="T49" s="11"/>
      <c r="U49" s="11"/>
      <c r="V49" s="11"/>
      <c r="W49" s="6">
        <v>20</v>
      </c>
      <c r="X49" s="10"/>
      <c r="Y49" s="9" t="s">
        <v>128</v>
      </c>
    </row>
    <row r="50" spans="1:25" ht="100.5" thickBot="1">
      <c r="A50" s="6">
        <v>783</v>
      </c>
      <c r="B50" s="6">
        <v>0</v>
      </c>
      <c r="C50" s="7">
        <v>43447</v>
      </c>
      <c r="D50" s="8">
        <v>2018</v>
      </c>
      <c r="E50" s="6">
        <v>2572</v>
      </c>
      <c r="F50" s="6">
        <v>1</v>
      </c>
      <c r="G50" s="8" t="s">
        <v>99</v>
      </c>
      <c r="H50" s="8"/>
      <c r="I50" s="9" t="s">
        <v>92</v>
      </c>
      <c r="J50" s="6">
        <v>7672</v>
      </c>
      <c r="K50" s="10" t="s">
        <v>89</v>
      </c>
      <c r="L50" s="8" t="s">
        <v>29</v>
      </c>
      <c r="M50" s="6">
        <v>114</v>
      </c>
      <c r="N50" s="8" t="s">
        <v>36</v>
      </c>
      <c r="O50" s="7">
        <v>43280</v>
      </c>
      <c r="P50" s="11">
        <v>0</v>
      </c>
      <c r="Q50" s="11"/>
      <c r="R50" s="11">
        <v>4320</v>
      </c>
      <c r="S50" s="11">
        <v>-4320</v>
      </c>
      <c r="T50" s="11"/>
      <c r="U50" s="11"/>
      <c r="V50" s="11"/>
      <c r="W50" s="6">
        <v>20</v>
      </c>
      <c r="X50" s="10"/>
      <c r="Y50" s="9" t="s">
        <v>128</v>
      </c>
    </row>
    <row r="51" spans="1:25" ht="100.5" thickBot="1">
      <c r="A51" s="6">
        <v>579</v>
      </c>
      <c r="B51" s="6">
        <v>0</v>
      </c>
      <c r="C51" s="7">
        <v>43382</v>
      </c>
      <c r="D51" s="8">
        <v>2018</v>
      </c>
      <c r="E51" s="6">
        <v>2850</v>
      </c>
      <c r="F51" s="6">
        <v>7</v>
      </c>
      <c r="G51" s="8" t="s">
        <v>106</v>
      </c>
      <c r="H51" s="8"/>
      <c r="I51" s="9" t="s">
        <v>93</v>
      </c>
      <c r="J51" s="6">
        <v>7672</v>
      </c>
      <c r="K51" s="10" t="s">
        <v>89</v>
      </c>
      <c r="L51" s="8" t="s">
        <v>29</v>
      </c>
      <c r="M51" s="6">
        <v>142</v>
      </c>
      <c r="N51" s="8" t="s">
        <v>36</v>
      </c>
      <c r="O51" s="7">
        <v>43342</v>
      </c>
      <c r="P51" s="11">
        <v>0</v>
      </c>
      <c r="Q51" s="11"/>
      <c r="R51" s="11">
        <v>4320</v>
      </c>
      <c r="S51" s="11">
        <v>4320</v>
      </c>
      <c r="T51" s="11"/>
      <c r="U51" s="11"/>
      <c r="V51" s="11"/>
      <c r="W51" s="6">
        <v>20</v>
      </c>
      <c r="X51" s="10"/>
      <c r="Y51" s="9" t="s">
        <v>128</v>
      </c>
    </row>
    <row r="52" spans="1:25" ht="72" thickBot="1">
      <c r="A52" s="6">
        <v>424</v>
      </c>
      <c r="B52" s="6">
        <v>0</v>
      </c>
      <c r="C52" s="7">
        <v>42928</v>
      </c>
      <c r="D52" s="8">
        <v>2017</v>
      </c>
      <c r="E52" s="6">
        <v>2850</v>
      </c>
      <c r="F52" s="6">
        <v>28</v>
      </c>
      <c r="G52" s="8" t="s">
        <v>109</v>
      </c>
      <c r="H52" s="8"/>
      <c r="I52" s="9" t="s">
        <v>107</v>
      </c>
      <c r="J52" s="6">
        <v>7662</v>
      </c>
      <c r="K52" s="10" t="s">
        <v>108</v>
      </c>
      <c r="L52" s="8" t="s">
        <v>29</v>
      </c>
      <c r="M52" s="6">
        <v>347</v>
      </c>
      <c r="N52" s="8" t="s">
        <v>61</v>
      </c>
      <c r="O52" s="7">
        <v>43377</v>
      </c>
      <c r="P52" s="11">
        <v>0</v>
      </c>
      <c r="Q52" s="11"/>
      <c r="R52" s="11">
        <v>57</v>
      </c>
      <c r="S52" s="11">
        <v>-57</v>
      </c>
      <c r="T52" s="11"/>
      <c r="U52" s="11"/>
      <c r="V52" s="11"/>
      <c r="W52" s="6">
        <v>20</v>
      </c>
      <c r="X52" s="10"/>
      <c r="Y52" s="9" t="s">
        <v>133</v>
      </c>
    </row>
    <row r="53" spans="1:25" ht="129" thickBot="1">
      <c r="A53" s="6">
        <v>425</v>
      </c>
      <c r="B53" s="6">
        <v>0</v>
      </c>
      <c r="C53" s="7">
        <v>42928</v>
      </c>
      <c r="D53" s="8">
        <v>2017</v>
      </c>
      <c r="E53" s="6">
        <v>2850</v>
      </c>
      <c r="F53" s="6">
        <v>28</v>
      </c>
      <c r="G53" s="8" t="s">
        <v>109</v>
      </c>
      <c r="H53" s="8"/>
      <c r="I53" s="9" t="s">
        <v>110</v>
      </c>
      <c r="J53" s="6">
        <v>8168</v>
      </c>
      <c r="K53" s="10" t="s">
        <v>111</v>
      </c>
      <c r="L53" s="8" t="s">
        <v>29</v>
      </c>
      <c r="M53" s="6">
        <v>165</v>
      </c>
      <c r="N53" s="8" t="s">
        <v>36</v>
      </c>
      <c r="O53" s="7">
        <v>42924</v>
      </c>
      <c r="P53" s="11">
        <v>0</v>
      </c>
      <c r="Q53" s="11"/>
      <c r="R53" s="11">
        <v>0.01</v>
      </c>
      <c r="S53" s="11">
        <v>-0.01</v>
      </c>
      <c r="T53" s="11"/>
      <c r="U53" s="11"/>
      <c r="V53" s="11"/>
      <c r="W53" s="6">
        <v>20</v>
      </c>
      <c r="X53" s="10" t="s">
        <v>112</v>
      </c>
      <c r="Y53" s="9" t="s">
        <v>128</v>
      </c>
    </row>
    <row r="54" spans="1:25" ht="128.25">
      <c r="I54" s="17" t="s">
        <v>110</v>
      </c>
      <c r="J54" s="19">
        <v>8169</v>
      </c>
      <c r="K54" s="20" t="s">
        <v>113</v>
      </c>
      <c r="L54" s="21" t="s">
        <v>29</v>
      </c>
      <c r="M54" s="19">
        <v>165</v>
      </c>
      <c r="N54" s="21" t="s">
        <v>36</v>
      </c>
      <c r="O54" s="22">
        <v>42924</v>
      </c>
      <c r="P54" s="23">
        <v>0</v>
      </c>
      <c r="Q54" s="23"/>
      <c r="R54" s="23">
        <v>0.01</v>
      </c>
      <c r="S54" s="23">
        <v>-0.01</v>
      </c>
      <c r="T54" s="23"/>
      <c r="U54" s="23"/>
      <c r="V54" s="23"/>
      <c r="W54" s="19">
        <v>20</v>
      </c>
      <c r="X54" s="20" t="s">
        <v>112</v>
      </c>
      <c r="Y54" s="17" t="s">
        <v>128</v>
      </c>
    </row>
    <row r="55" spans="1:25">
      <c r="R55" s="12"/>
    </row>
    <row r="56" spans="1:25">
      <c r="R56" s="12"/>
    </row>
  </sheetData>
  <sortState ref="I5:Y54">
    <sortCondition ref="V5"/>
  </sortState>
  <mergeCells count="2">
    <mergeCell ref="A1:W1"/>
    <mergeCell ref="A2:W2"/>
  </mergeCells>
  <pageMargins left="0.70866141732283472" right="0.70866141732283472" top="0.74803149606299213" bottom="0.74803149606299213" header="0.31496062992125984" footer="0.31496062992125984"/>
  <pageSetup paperSize="8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Foglio1</vt:lpstr>
      <vt:lpstr>Foglio2</vt:lpstr>
      <vt:lpstr>Foglio3</vt:lpstr>
      <vt:lpstr>Foglio1 (2)</vt:lpstr>
      <vt:lpstr>Foglio1!Titoli_stampa</vt:lpstr>
      <vt:lpstr>'Foglio1 (2)'!Titoli_stampa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2019-07-16T07:45:10Z</dcterms:modified>
</cp:coreProperties>
</file>