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VETEX" sheetId="1" r:id="rId1"/>
  </sheets>
  <definedNames>
    <definedName name="_xlnm.Print_Titles" localSheetId="0">VETEX!$1:$4</definedName>
  </definedNames>
  <calcPr calcId="125725"/>
</workbook>
</file>

<file path=xl/calcChain.xml><?xml version="1.0" encoding="utf-8"?>
<calcChain xmlns="http://schemas.openxmlformats.org/spreadsheetml/2006/main"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</calcChain>
</file>

<file path=xl/sharedStrings.xml><?xml version="1.0" encoding="utf-8"?>
<sst xmlns="http://schemas.openxmlformats.org/spreadsheetml/2006/main" count="423" uniqueCount="298">
  <si>
    <t>Responsabile</t>
  </si>
  <si>
    <t>Codice bilancio</t>
  </si>
  <si>
    <t>Capitolo</t>
  </si>
  <si>
    <t>Descrizione</t>
  </si>
  <si>
    <t>Stanz.Iniz.CO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</si>
  <si>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</si>
  <si>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2.01.01.02.001</t>
  </si>
  <si>
    <t>CONTRIBUTO REGIONALE ORGANIZZAZIONE MANIFESTAZIONE `CONCERTO PER LA RINASCITA` CORR.U 1046/11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</si>
  <si>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</si>
  <si>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9.02.99.99.999</t>
  </si>
  <si>
    <t>RIMBORSO DI SPESE PER SERVIZI C/TERZI CORR.U 2964/1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</si>
  <si>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</si>
  <si>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9.02.03.01.001</t>
  </si>
  <si>
    <t>TRAFERIMENTI PER CONTO TERZI A FAMIGLIE CORR.U 2970/1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</si>
  <si>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</si>
  <si>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9.02.02.02.001</t>
  </si>
  <si>
    <t>RIMB. SOMME ANTICIPATE PER CONTO DELLA REGIONE CORR.E 2975/1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</si>
  <si>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</si>
  <si>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9.02.02.02.999</t>
  </si>
  <si>
    <t>RIMB. SOMME ANT. PER CONTO ENTI PUBBLICI CORR.U 2979/1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</si>
  <si>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</si>
  <si>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</si>
  <si>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1.01.01.06.001</t>
  </si>
  <si>
    <t>IMPOSTA MUNICIPALE PROPRIA  (I.M.U.) AREE FABBRICABILI E ALTRI FABBRICATI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</si>
  <si>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</si>
  <si>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1.01.01.06.002</t>
  </si>
  <si>
    <t>ACCERTAMENTI IMU ANNI PRECEDENTI (IMPOSTA+SANZIONI)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</si>
  <si>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</si>
  <si>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IMU ANNI PRECEDENTI VERSATA IN  RITARDO IN AUTOTASSAZIONE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</si>
  <si>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</si>
  <si>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ACCERTAMENTI IMU   IMPOSTA E SANZIONI RUOLI PREC.2015, SANZIONI ACCERTAMENTI  INCASSATI NELL'ESERCIZIO E INCASSO SANZIONI NUOVI RUOLI  (PER CASSA)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</si>
  <si>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</si>
  <si>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1.01.01.16.001</t>
  </si>
  <si>
    <t>ADDIZIONALE COMUNALE IRPEF ART.1 COMMA 2 D.LGVO 360/98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</si>
  <si>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</si>
  <si>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1.01.01.16.002</t>
  </si>
  <si>
    <t>ADDIZIONALE COMUNALE IRPEF - GETTITO ARRETRATO ACCERTAMENTI,LIQUIDAZIONI,RUOLI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</si>
  <si>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</si>
  <si>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ADDIZIONALE IRPEF COMUNALE-ANNI PRECEDENTI IN AUTOTASSAZIONE ECCEDENTI L'ACCERTAMENTO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</si>
  <si>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</si>
  <si>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1.01.01.53.001</t>
  </si>
  <si>
    <t>IMPOSTA COMUNALE SULLA PUBBLICITA'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</si>
  <si>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</si>
  <si>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1.01.01.53.002</t>
  </si>
  <si>
    <t>IMPOSTA COMUNALE PUBBLICITA'-GETTITO ARRETRATO ACCERTAM.,SAN ZIONI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</si>
  <si>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</si>
  <si>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1.01.01.76.001</t>
  </si>
  <si>
    <t>TASI ACCERTAMENTO EVASIONE ANNUALITA' PRECEDENTI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</si>
  <si>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</si>
  <si>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TASI ACCERTAMENTO EVASIONE ANNUALITA' PRECEDENTI E RUOLI COATT.SANZIONI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</si>
  <si>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</si>
  <si>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1.01.01.08.002</t>
  </si>
  <si>
    <t>I.C.I.-ACCERTAMENTI ANNI PRECEDENTI PER CASSA RUOLI PREC.2015 IMPOSTA E SANZIONI, SANZIONI NUOVI ACCERT. E RUOLI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</si>
  <si>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</si>
  <si>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1.01.01.52.001</t>
  </si>
  <si>
    <t>TASSA PER L'OCCUPAZIONE PERMANENTE SPAZI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</si>
  <si>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</si>
  <si>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1.01.01.52.002</t>
  </si>
  <si>
    <t>TOSAP PERMANENTE RECUPERO IMPOSTE E SANZIONI ANNI PRECEDENTI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</si>
  <si>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</si>
  <si>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TASSA PER L'OCCUPAZIONE TEMPORANEA SPAZI</t>
  </si>
  <si>
    <t>TOSAP TEMPORANEA-RECUPERO IMPOSTE E SANZIONI ANNI PRECEDENTI</t>
  </si>
  <si>
    <t>1.03.01.01.001</t>
  </si>
  <si>
    <t>FONDO DI SOLIDARIETA'  COMUNALE (ART.1 COMMA 380 L.228/2012 LEGGE DI STABILITA')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</si>
  <si>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</si>
  <si>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1.01.01.51.002</t>
  </si>
  <si>
    <t>T.A.R.S.U.-ACCERTAMENTI ANNI PRECEDENTI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</si>
  <si>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</si>
  <si>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TASSA SMALTIMENTO RIFIUTI SOLIDI URBANI-SANZIONI LIQUIDAZIO- NI RUOLI ORDINARI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</si>
  <si>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</si>
  <si>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1.01.01.51.001</t>
  </si>
  <si>
    <t>TASSA RIFIUTI (TARI)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</si>
  <si>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</si>
  <si>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TARI/TARES ACCERTAMENTI IMPOSTA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</si>
  <si>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</si>
  <si>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TARI/TARES ACCERTAMENTI E LIQUIDAZIONI SANZIONI PER CASSA COMPRESI RUOLI COATTIVI</t>
  </si>
  <si>
    <t>1.01.01.61.001</t>
  </si>
  <si>
    <t>TASSA RIFIUTI (TARI VECCHIA CODIFICA)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</si>
  <si>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</si>
  <si>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DIRITTI PUBBLICHE AFFISSIONI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</si>
  <si>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</si>
  <si>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2.01.01.01.001</t>
  </si>
  <si>
    <t>TRASFERIMENTI CORRENTI DALLO STATO</t>
  </si>
  <si>
    <t>CONTRIBUTO STATALE PER TARSU SCUOLE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</si>
  <si>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</si>
  <si>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REGIONALE PER RETRIBUZIONI, CONTRIBUTI ECC.PERSO NALE TRASFERITO  EX I.A.T.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</si>
  <si>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</si>
  <si>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2016-RIMBORSO SPESE PERSONALE A TEMPO DETERMINATO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</si>
  <si>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</si>
  <si>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2016-CONTRIBUTO REGIONALE PERINCARICHI DI COLLABORAZIONE COORDINATA E CONTINUATIVA CORR.U 1115 ARTT.1-2-3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</si>
  <si>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</si>
  <si>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3.01.02.01.014</t>
  </si>
  <si>
    <t>PROVENTI PER ESUMAZIONI STRAORDINARIE SALME-SMALTIMENTO E SANIFICAZIONE DEI RIFIUTI CASSE, ZINCO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</si>
  <si>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</si>
  <si>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PROVENTI DALLA TUMULAZIONE SALME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</si>
  <si>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</si>
  <si>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3.01.03.02.001</t>
  </si>
  <si>
    <t>FITTI REALI DI TERRENI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</si>
  <si>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</si>
  <si>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3.01.03.02.002</t>
  </si>
  <si>
    <t>FITTI REALI DI FABBRICATI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</si>
  <si>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</si>
  <si>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OSTELLO DELLA GIOVENTU'-FITTO LOCALI ED ATTREZZATURE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</si>
  <si>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</si>
  <si>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3.03.03.02.999</t>
  </si>
  <si>
    <t>INTERESSI MORA SU RUOLI PER RITARDATA RISCOSSIONE IMPOSTE E TASSE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</si>
  <si>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</si>
  <si>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INTERESSI MORA PER RITARDATA RISCOSSIONE T.A.R.S.U. RUOLI PER CASSA</t>
  </si>
  <si>
    <t>INTERESSI SU AVVISI ACCERTAMENTI E LIQUIDAZIONI TARSU/TARES/TARI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</si>
  <si>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</si>
  <si>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3.03.03.04.001</t>
  </si>
  <si>
    <t>INTERESSI ATTIVI DIVERSI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</si>
  <si>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</si>
  <si>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3.03.03.03.001</t>
  </si>
  <si>
    <t>INTERESSI DA CONTI BANCA D'ITALIA O ALTRE AMMINISTRAZIONI PUBBLICHE</t>
  </si>
  <si>
    <t>3.03.03.99.999</t>
  </si>
  <si>
    <t>INTERESSI PER RATEIZZAZIONI  ENTRATE TRIBUTARIE E PATRIMONIALI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</si>
  <si>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</si>
  <si>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3.05.02.01.001</t>
  </si>
  <si>
    <t>RIMBORSO COMUNE POGGIODOMO SPESE GESTIONE SERVIZIO FINANZIARIO, RISORSE UMANE, TRIBUTI E TECNICO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</si>
  <si>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</si>
  <si>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3.05.02.03.004</t>
  </si>
  <si>
    <t>RECUPERI E RIMBORSI DIVERSI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</si>
  <si>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</si>
  <si>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RECUPERO SPESE NOTIFICA ACCERTAMENTI TRIBUTARI AI CONTRIB. CORRISP.U 392/2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</si>
  <si>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</si>
  <si>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RIMBORSO SPESE PERSONALE COMANDATO</t>
  </si>
  <si>
    <t>3.05.02.03.005</t>
  </si>
  <si>
    <t>RIMBORSO DA PARTE DEL GESTORE S.I.I. SPESE SOSTENUTE PER MUTUI CAPITALE E INTERESSI</t>
  </si>
  <si>
    <t>3.05.02.02.002</t>
  </si>
  <si>
    <t>IVA A CREDITO DICHIARAZIONI PERIODICHE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</si>
  <si>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</si>
  <si>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7.01.01.01.001</t>
  </si>
  <si>
    <t>ANTICIPAZIONI DI CASSA</t>
  </si>
  <si>
    <t>9.01.02.02.001</t>
  </si>
  <si>
    <t>RITENUTE C.P.D.E.L. CARICO DIPENDENTI CORR.U 2940/1</t>
  </si>
  <si>
    <t>RITENUTE INADEL PREVIDENZA AL PERSONALE CORRISP.U 2940/2</t>
  </si>
  <si>
    <t>RITENUTA FONDO CREDITO CORR.U 670/3</t>
  </si>
  <si>
    <t>RITENUTE AL PERSONALE PER RICONGIUNZIONE SERVIZI CORR.U 2944/1</t>
  </si>
  <si>
    <t>9.01.02.01.001</t>
  </si>
  <si>
    <t>RITENUTE I.R.P.E.F. COD.1001 AL PERSONALE CORR.U 2946/1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</si>
  <si>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</si>
  <si>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RITENUTE IRPEF COD.1002 PERSONALE DIPENDENTE CORR.U 2946/2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</si>
  <si>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</si>
  <si>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RITENUTE IRPEF COD.1012 PERSONALE DIPENDENTE CORR.U 2946/4</t>
  </si>
  <si>
    <t>RITENUTE IRPEF COD.4731 SALDO 730 CORR.U 2946/5</t>
  </si>
  <si>
    <t>RITENUTE IRPEF COD.4730 ACCONTO 730 CORR.U 2946/6</t>
  </si>
  <si>
    <t>ADDIZIONALE IRPEF REGIONALE CORR.U 2946/8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</si>
  <si>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</si>
  <si>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ADDIZIONALE COMUNALE E PROVINCIALE I.R.P.E.F. CORR.U 2946/9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</si>
  <si>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</si>
  <si>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ADDIZIONALE COMUNALE IRPEF- ACCONTO E SALDO CAAF CORR.U 2946/11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</si>
  <si>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</si>
  <si>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ADDIZIONALE REGIONALE IRPEF-ACCONTO SALDO CAAF CORR.U 2946/12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</si>
  <si>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</si>
  <si>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RITENUTE I.N.P.S.-DS ENAOLI CORR.U 2947/1</t>
  </si>
  <si>
    <t>9.01.03.02.001</t>
  </si>
  <si>
    <t>RITENUTE INPS GESTIONE SEPARATA QUOTA CARICO LAVORATORE CORR.U 2947/2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</si>
  <si>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</si>
  <si>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9.01.02.99.999</t>
  </si>
  <si>
    <t>RITENUTE AL PERSONALE C/TERZI-QUOTE SINDACALI CORR.U 2948/1</t>
  </si>
  <si>
    <t>RITENUTE AL PERSONALE C/TERZI-CESSIONE STIPENDIO CORR.U 2948/2</t>
  </si>
  <si>
    <t>RITENUTE AL PERSONALE C/TERZI-ASSICURAZIONI VOLONTARIE  CORR.U 2948/3</t>
  </si>
  <si>
    <t>9.01.03.01.001</t>
  </si>
  <si>
    <t>RITENUTE IRPEF LAVORATORI AUTONOMI CORR.U 2960/4</t>
  </si>
  <si>
    <t>RITENUTE IRPEF COD.1005/1007 CORR.U 2960/5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</si>
  <si>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</si>
  <si>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RITENUTE IRPEF COD.1040 A LAVORATORI AUTONOMI CORR.U 2960/6</t>
  </si>
  <si>
    <t>9.02.05.01.001</t>
  </si>
  <si>
    <t>TRIBUTO AMBIENTALE PROV.LE SU TASSA RIFIUTI CORR.U 2965/1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</si>
  <si>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</si>
  <si>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9.01.99.99.999</t>
  </si>
  <si>
    <t>IVA NON VERSATA AI FORNITORI `SPLIT PAYMENT` DA VERSARE ALLO STATO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</si>
  <si>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</si>
  <si>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9.01.99.06.001</t>
  </si>
  <si>
    <t>DESTINAZIONE INCASSI VINCOLATI A SPESE CORRENTI AI SENSI DELL'ART.195 DEL TUEL</t>
  </si>
  <si>
    <t>9.01.99.06.002</t>
  </si>
  <si>
    <t>REINTEGRO INCASSI VINCOLATI AI SENSI DELL'ART.195 DEL TUEL</t>
  </si>
  <si>
    <t>9.01.01.02.001</t>
  </si>
  <si>
    <t>IVA NON VERSATA AI FORNITORI `SPLIT PAYMENT` DA VERSARE ALLO STATO nuova codifica</t>
  </si>
  <si>
    <t>9.01.99.03.001</t>
  </si>
  <si>
    <t>RIMBORSO FONDI SERVIZIO ECONOMATO CORR.U 2980/1</t>
  </si>
  <si>
    <t>Resp.:8  LATTANZI PATRIZIA RESP.AREA FINANZIARIA, PERSONALE,TRIBUTI E</t>
  </si>
  <si>
    <t>CONTRIBUTO REGIONALE GESTIONE DELEGATA AZIENDA DI PROMOZIONE TURISTICA COMPRENSORIALE VALNERINA CASCIA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</si>
  <si>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</si>
  <si>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2.01.01.02.003</t>
  </si>
  <si>
    <t>ASSOCIAZIONE COMUNI VALNERINA SERVIZIO TURISTICO-QUOTE ANNUE ADESIONE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</si>
  <si>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</si>
  <si>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Resp.:10  ARAMINI ANGELO-RESP.AREA TURISMO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</si>
  <si>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</si>
  <si>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PROVENTI DALL'ILLUMINAZIONE PRIVATA SEPOLTURE (IVA.1)</t>
  </si>
  <si>
    <t>3.01.02.01.019</t>
  </si>
  <si>
    <t>PROVENTI DAI BAGNI PUBBLICI (IVA.1)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</si>
  <si>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</si>
  <si>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3.01.02.01.007</t>
  </si>
  <si>
    <t>PROVENTI DALLA GESTIONE DEL MATTATOIO COMUNALE (IVA.1)</t>
  </si>
  <si>
    <t>3.01.03.01.003</t>
  </si>
  <si>
    <t>CANONI CONCESSIONI CIMITERIALI</t>
  </si>
  <si>
    <t>3.01.01.01.004</t>
  </si>
  <si>
    <t>PROVENTI DAL GESTORE ENERGIA PRODOTTA IMPIANTI FOTOVOLTAICI (IVA.1 REVERSE CHARGE)</t>
  </si>
  <si>
    <t>3.05.99.02.001</t>
  </si>
  <si>
    <t>FONDO DI ROTAZIONE PER GESTIONE INCENTIVI AL PERSONALE PROVENIENTI DAL TIT.II ART.18 L.109/94-CONDONO EDILIZIO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</si>
  <si>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</si>
  <si>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3.05.02.03.002</t>
  </si>
  <si>
    <t>RECUPERO SPESE CONDOMINIALI AFFITTUARI, RISCALDAMENTO, ENERGIA ELETTRICA ECC.</t>
  </si>
  <si>
    <t>4.02.01.02.001</t>
  </si>
  <si>
    <t>CONTRIBUTO REG.LE  EMERGENZA SISMICA AGOSTO-OTTOBRE 2016 INCARICHI PROGETTAZIONE INTERVENTI OPERE PUBBLICHE CORR.U.2850/39</t>
  </si>
  <si>
    <t>4.02.01.02.018</t>
  </si>
  <si>
    <t>CONTRIBUTO BIM LAVORI  INTEGRAZIONE PUBBLICA ILLUMINAZIONE PISTA CICLABILE  CORR.U 2560/17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</si>
  <si>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</si>
  <si>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9.02.04.01.001</t>
  </si>
  <si>
    <t>DEPOSITI CAUZIONALI CORR.U 2954/1</t>
  </si>
  <si>
    <t>Resp.:17  MARCACCIOLI LUCIA-RESP.AREA TECNICA LL.PP.</t>
  </si>
  <si>
    <t>2.01.01.01.999</t>
  </si>
  <si>
    <t>TRASFERIMENTI DALL'ISTITUTO NAZIONALE DI STATISTICA (ISTAT) PER CENSIMENTI, INDAGINI STATISTICHE ECC.CORR.U 235/4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</si>
  <si>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</si>
  <si>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3.02.03.01.001</t>
  </si>
  <si>
    <t>SANZIONI AMMINISTRATIVE VIOLAZIONI LEGGI E REGOLAMENTI</t>
  </si>
  <si>
    <t>3.01.02.01.032</t>
  </si>
  <si>
    <t>DIRITTI SEGRETERIA-PROVENTI CERTIFICAZIONI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</si>
  <si>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</si>
  <si>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DIRITTI SEGRETERIA-PROVENTI STIPULA CONTRATTI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</si>
  <si>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</si>
  <si>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3.01.02.01.033</t>
  </si>
  <si>
    <t>DIRITTI SUL RILASCIO CARTE DI IDENTITA'</t>
  </si>
  <si>
    <t>3.02.02.01.001</t>
  </si>
  <si>
    <t>PROVENTI DA CONTRAVVENZIONI CIRCOLAZIONE STRADALE  A CARICO DI FAMIGLIE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</si>
  <si>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</si>
  <si>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INTERESSI PER RISCOSSIONE COATTIVA VERBALI S.P.V.VIOLAZIONI AL CODICE DELLA STRADA RUOLI PER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</si>
  <si>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</si>
  <si>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3.05.99.99.999</t>
  </si>
  <si>
    <t>RIMBORSO COSTO STAMPATI E COPIE FOTOSTATICHE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</si>
  <si>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</si>
  <si>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RECUPERO SPESE NOTIFICA S.P.V.VIOLAZIONI AL CODICE DELLA STRADA</t>
  </si>
  <si>
    <t>9.02.02.02.000</t>
  </si>
  <si>
    <t>RIMBORSO DI SOMME ANTICIPATE PER ELEZIONI CORR.U 2958/1</t>
  </si>
  <si>
    <t>9.02.03.03.001</t>
  </si>
  <si>
    <t>RIMB. SOMME ANTIC. PER CENSIMENTO INDAGINI STATISTICHE CORR.U 2959/1</t>
  </si>
  <si>
    <t>COSTITUZIONE DEPOSITI PER SPESE CONTRATT. ED ASTA CORR.U 2984/1</t>
  </si>
  <si>
    <t>Resp.:18  LATTANZI PATRIZIA-RESP.AREA AMMINISTRATIVA</t>
  </si>
  <si>
    <t>ASSEGNAZIONE FONDI REG.LI IN MATERIA DIRITTI STUDIO</t>
  </si>
  <si>
    <t>CONTR.AUTORITA'D'AMBITO BORSE LAVORO</t>
  </si>
  <si>
    <t>CONTRIBUTO AUTORITA' AMBITO PER CENTRI AGGREGAZIONE ESTIVA</t>
  </si>
  <si>
    <t>LEGGE 431/98 ART.11-CONTR.REG.LE FONDO NAZIONALE PER L'ACCES SO ALLE ABITAZ.IN LOCAZIONE CORRISP.U 1938/1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</si>
  <si>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</si>
  <si>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ASSEGNAZIONE FONDI REGIONALI BIBLIOTECA</t>
  </si>
  <si>
    <t>ART.27 LEGGE 448/98-REGIONE UMBRIA ASSEGNAZ.FONDI FORNITURA LIBRI DI TESTO SCUOLE-CORRISP.USCITA CAP.695/1 E 740/1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</si>
  <si>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</si>
  <si>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3.01.02.01.008</t>
  </si>
  <si>
    <t>PROVENTI QUOTE FREQUENZA E REFEZIONE SCOLASTICA (IVA.1)</t>
  </si>
  <si>
    <t>PROVENTI REFEZIONE TEMPO PROLUNGATO (IVA.1)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</si>
  <si>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</si>
  <si>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3.01.02.01.004</t>
  </si>
  <si>
    <t>PROVENTI QUOTE DI FREQUENZA SCUOLA DI MUSICA (IVA.1)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</si>
  <si>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</si>
  <si>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PROVENTI DALLE COMPARTECIPAZIONI SPESE CENTRO ESTIVO PROGET- TO AQUILONE CORRISP.USCITA CAP.1949/1</t>
  </si>
  <si>
    <t>3.01.02.01.006</t>
  </si>
  <si>
    <t>PROVENTI DAGLI IMPIANTI E DAI CENTRI SPORTIVI (IVA.1)</t>
  </si>
  <si>
    <t>3.01.02.01.009</t>
  </si>
  <si>
    <t>MOSTRA MERCATO DELLO ZAFFERANO-FITTO STANDS (IVA.1)</t>
  </si>
  <si>
    <t>RIMBORSO SPESE TELEFONICHE ISTITUTO COMPRENSIVO CASCIA</t>
  </si>
  <si>
    <t>3.01.02.01.016</t>
  </si>
  <si>
    <t>PROVENTI DAL TRASPORTO SCOLASTICO (IVA 1)</t>
  </si>
  <si>
    <t>Resp.:19  ARAMINI ANGELO RESP.AREA SOCIO-CULTURALE</t>
  </si>
  <si>
    <t>EMERGENZA SISMA 24/8/2016 CONTRIBUTO REG.LE TRAMITE COM NORCIA PER CONTRIBUTO AUTONOMA SISTEMAZIONE CORR.U 1100/5-6-7-8-9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</si>
  <si>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</si>
  <si>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EMERGENZA SISMICA AGOSTO-OTTOBRE 2016 CONTRIBUTO REG.LE NOLEGGIO CONTAINERS E RELATIVI ARREDI CORR.U 1100/23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</si>
  <si>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</si>
  <si>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3.01.02.01.035</t>
  </si>
  <si>
    <t>DIRITTI ISTRUTTORIA PRATICHE EDILIZIE AI FINI DEL RILASCIO AUTORIZZAZIONI EDILIZIE</t>
  </si>
  <si>
    <t>PROVENTI DALLE CONTRAVVENZIONI AL C.D.S. DEI PARCHEGGI A PAGAMENTO A CARICO DI FAMIGLIE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</si>
  <si>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</si>
  <si>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3.01.02.01.020</t>
  </si>
  <si>
    <t>PROVENTI DAI PARCHEGGI PUBBLICI A PAGAMENTO (IVA.1)</t>
  </si>
  <si>
    <t>3.01.02.01.999</t>
  </si>
  <si>
    <t>PROVENTI  DALL'UTILIZZO SALE PER MATRIMONI CIVILI (IVA.1)</t>
  </si>
  <si>
    <t>RIMBORSO SPESE CONVENZIONE SERVIZIO URBANISTICA COMUNE DI MONTELEONE DI SPOLETO</t>
  </si>
  <si>
    <t>CONTRIBUTO REG.LE  EMERGENZA SISMICA AGOSTO-OTTOBRE 2016 LAVORI DI SOMMA URGENZA INTERVENTI DI  DEMOLIZIONE IMMOBILI DI PROPRIETA' DI TERZI   CORR.U 2850/17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</si>
  <si>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</si>
  <si>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IMMOBILI DI PROPRIETA' DI TERZI   CORR.U 2850/18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</si>
  <si>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</si>
  <si>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CHIESA S.MARTINO IN FRAZ.MALTIGNANO   CORR.U 2850/24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</si>
  <si>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</si>
  <si>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 IMMOBILI PERICOLANTI SU PUBBLICA VIA DI PROPRIETA' PRIVATA  NELLE FRAZIONI DI MALTIGNANO,AVENDITA,LOGNA CORR.U 2850/31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</si>
  <si>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</si>
  <si>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4.05.01.01.001</t>
  </si>
  <si>
    <t>PROVENTI RILASCIO CONCESS.EDILIZIE-URBANIZZAZIONE PRIMARIA</t>
  </si>
  <si>
    <t>PROVENTI DAL RILASCIO CONCESSIONE EDILIZIA-URBANIZZAZIONE SE CONDARIA</t>
  </si>
  <si>
    <t>PROVENTI DAL RILASCIO CONCESS.EDILIZIE-COSTO DI COSTRUZIONE \</t>
  </si>
  <si>
    <t>4.01.01.01.001</t>
  </si>
  <si>
    <t>PROVENTI RILASCIO CONCESS.EDILIZIE-SANZIONI AMMINISTRATIVE</t>
  </si>
  <si>
    <t>PROVENTI RILASCIO CONCESS.EDILIZIE-INTERESSI SOMME ACCANTONATE E VARI</t>
  </si>
  <si>
    <t>Resp.:20  MARCACCIOLI LUCIA-RESP.AREA TERRITORIO</t>
  </si>
  <si>
    <t>TOTALE GENERALE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</si>
  <si>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</si>
  <si>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Art.</t>
  </si>
  <si>
    <t>Resp.:0 capitoli serviziz c/terzi generici l'associazione al Responsabile avviene sull'atto di accertamento</t>
  </si>
  <si>
    <t>STRUMENTO ESECUTIVO DI GESTIONE PROVVISORIO 2018 Allegato alla proposta G.C.18 del 06/02/2018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</si>
</sst>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4" fontId="0" fillId="0" borderId="10" xfId="0" applyNumberFormat="1" applyBorder="1"/>
    <xf numFmtId="0" fontId="0" fillId="33" borderId="10" xfId="0" applyFill="1" applyBorder="1" applyAlignment="1">
      <alignment horizontal="left" vertical="top" wrapText="1"/>
    </xf>
    <xf numFmtId="0" fontId="0" fillId="33" borderId="10" xfId="0" applyFill="1" applyBorder="1"/>
    <xf numFmtId="4" fontId="0" fillId="33" borderId="10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34" borderId="0" xfId="0" applyFill="1" applyAlignment="1">
      <alignment horizontal="center" vertical="top"/>
    </xf>
    <xf numFmtId="0" fontId="0" fillId="34" borderId="11" xfId="0" applyFill="1" applyBorder="1" applyAlignment="1">
      <alignment horizontal="center" vertical="top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view="pageBreakPreview" topLeftCell="A129" zoomScale="60" zoomScaleNormal="100" workbookViewId="0">
      <selection sqref="A1:F145"/>
    </sheetView>
  </sheetViews>
  <sheetFormatPr defaultRowHeight="14.4"/>
  <cols>
    <col min="1" max="1" width="14.109375" customWidth="1"/>
    <col min="2" max="2" width="16.109375" customWidth="1"/>
    <col min="5" max="5" width="45.33203125" style="3" customWidth="1"/>
    <col min="6" max="6" width="19.6640625" style="2" customWidth="1"/>
  </cols>
  <sheetData>
    <row r="1" spans="1:7">
      <c r="A1" s="13" t="s">
        <v>297</v>
      </c>
      <c r="B1" s="13"/>
      <c r="C1" s="13"/>
      <c r="D1" s="13"/>
      <c r="E1" s="13"/>
      <c r="F1" s="13"/>
    </row>
    <row r="2" spans="1:7">
      <c r="A2" s="13"/>
      <c r="B2" s="13"/>
      <c r="C2" s="13"/>
      <c r="D2" s="13"/>
      <c r="E2" s="13"/>
      <c r="F2" s="13"/>
    </row>
    <row r="3" spans="1:7">
      <c r="A3" s="14"/>
      <c r="B3" s="14"/>
      <c r="C3" s="14"/>
      <c r="D3" s="14"/>
      <c r="E3" s="14"/>
      <c r="F3" s="14"/>
    </row>
    <row r="4" spans="1:7" ht="28.2" customHeight="1">
      <c r="A4" s="10" t="s">
        <v>0</v>
      </c>
      <c r="B4" s="10" t="s">
        <v>1</v>
      </c>
      <c r="C4" s="10" t="s">
        <v>2</v>
      </c>
      <c r="D4" s="10" t="s">
        <v>295</v>
      </c>
      <c r="E4" s="11" t="s">
        <v>3</v>
      </c>
      <c r="F4" s="12" t="s">
        <v>4</v>
      </c>
      <c r="G4" s="1" t="s">
        <v>5</v>
      </c>
    </row>
    <row r="5" spans="1:7" ht="28.8">
      <c r="A5" s="4"/>
      <c r="B5" s="4" t="s">
        <v>9</v>
      </c>
      <c r="C5" s="4">
        <v>688</v>
      </c>
      <c r="D5" s="4">
        <v>1</v>
      </c>
      <c r="E5" s="5" t="s">
        <v>10</v>
      </c>
      <c r="F5" s="6">
        <v>20000</v>
      </c>
      <c r="G5" s="1" t="s">
        <v>11</v>
      </c>
    </row>
    <row r="6" spans="1:7" ht="28.8">
      <c r="A6" s="4"/>
      <c r="B6" s="4" t="s">
        <v>12</v>
      </c>
      <c r="C6" s="4">
        <v>694</v>
      </c>
      <c r="D6" s="4">
        <v>1</v>
      </c>
      <c r="E6" s="5" t="s">
        <v>13</v>
      </c>
      <c r="F6" s="6">
        <v>10000</v>
      </c>
      <c r="G6" s="1" t="s">
        <v>14</v>
      </c>
    </row>
    <row r="7" spans="1:7" ht="28.8">
      <c r="A7" s="4"/>
      <c r="B7" s="4" t="s">
        <v>15</v>
      </c>
      <c r="C7" s="4">
        <v>704</v>
      </c>
      <c r="D7" s="4">
        <v>1</v>
      </c>
      <c r="E7" s="5" t="s">
        <v>16</v>
      </c>
      <c r="F7" s="6">
        <v>90000</v>
      </c>
      <c r="G7" s="1" t="s">
        <v>17</v>
      </c>
    </row>
    <row r="8" spans="1:7" ht="28.8">
      <c r="A8" s="4"/>
      <c r="B8" s="4" t="s">
        <v>18</v>
      </c>
      <c r="C8" s="4">
        <v>706</v>
      </c>
      <c r="D8" s="4">
        <v>1</v>
      </c>
      <c r="E8" s="5" t="s">
        <v>19</v>
      </c>
      <c r="F8" s="6">
        <v>10000</v>
      </c>
      <c r="G8" s="1" t="s">
        <v>20</v>
      </c>
    </row>
    <row r="9" spans="1:7" ht="42.6" customHeight="1">
      <c r="A9" s="4"/>
      <c r="B9" s="4"/>
      <c r="C9" s="4">
        <v>0</v>
      </c>
      <c r="D9" s="4">
        <v>0</v>
      </c>
      <c r="E9" s="7" t="s">
        <v>296</v>
      </c>
      <c r="F9" s="6">
        <v>147200</v>
      </c>
      <c r="G9" s="1" t="s">
        <v>21</v>
      </c>
    </row>
    <row r="10" spans="1:7" ht="28.8">
      <c r="A10" s="4" t="str">
        <f t="shared" ref="A10:A41" si="0">"8"</f>
        <v>8</v>
      </c>
      <c r="B10" s="4" t="s">
        <v>22</v>
      </c>
      <c r="C10" s="4">
        <v>10</v>
      </c>
      <c r="D10" s="4">
        <v>2</v>
      </c>
      <c r="E10" s="5" t="s">
        <v>23</v>
      </c>
      <c r="F10" s="6">
        <v>1043812.93</v>
      </c>
      <c r="G10" s="1" t="s">
        <v>24</v>
      </c>
    </row>
    <row r="11" spans="1:7" ht="28.8">
      <c r="A11" s="4" t="str">
        <f t="shared" si="0"/>
        <v>8</v>
      </c>
      <c r="B11" s="4" t="s">
        <v>25</v>
      </c>
      <c r="C11" s="4">
        <v>10</v>
      </c>
      <c r="D11" s="4">
        <v>4</v>
      </c>
      <c r="E11" s="5" t="s">
        <v>26</v>
      </c>
      <c r="F11" s="6">
        <v>162359</v>
      </c>
      <c r="G11" s="1" t="s">
        <v>27</v>
      </c>
    </row>
    <row r="12" spans="1:7" ht="28.8">
      <c r="A12" s="4" t="str">
        <f t="shared" si="0"/>
        <v>8</v>
      </c>
      <c r="B12" s="4" t="s">
        <v>22</v>
      </c>
      <c r="C12" s="4">
        <v>10</v>
      </c>
      <c r="D12" s="4">
        <v>5</v>
      </c>
      <c r="E12" s="5" t="s">
        <v>28</v>
      </c>
      <c r="F12" s="6">
        <v>27895.22</v>
      </c>
      <c r="G12" s="1" t="s">
        <v>29</v>
      </c>
    </row>
    <row r="13" spans="1:7" ht="57.6">
      <c r="A13" s="4" t="str">
        <f t="shared" si="0"/>
        <v>8</v>
      </c>
      <c r="B13" s="4" t="s">
        <v>25</v>
      </c>
      <c r="C13" s="4">
        <v>10</v>
      </c>
      <c r="D13" s="4">
        <v>6</v>
      </c>
      <c r="E13" s="5" t="s">
        <v>30</v>
      </c>
      <c r="F13" s="6">
        <v>15000</v>
      </c>
      <c r="G13" s="1" t="s">
        <v>31</v>
      </c>
    </row>
    <row r="14" spans="1:7" ht="28.8">
      <c r="A14" s="4" t="str">
        <f t="shared" si="0"/>
        <v>8</v>
      </c>
      <c r="B14" s="4" t="s">
        <v>32</v>
      </c>
      <c r="C14" s="4">
        <v>25</v>
      </c>
      <c r="D14" s="4">
        <v>1</v>
      </c>
      <c r="E14" s="5" t="s">
        <v>33</v>
      </c>
      <c r="F14" s="6">
        <v>195000</v>
      </c>
      <c r="G14" s="1" t="s">
        <v>34</v>
      </c>
    </row>
    <row r="15" spans="1:7" ht="43.2">
      <c r="A15" s="4" t="str">
        <f t="shared" si="0"/>
        <v>8</v>
      </c>
      <c r="B15" s="4" t="s">
        <v>35</v>
      </c>
      <c r="C15" s="4">
        <v>25</v>
      </c>
      <c r="D15" s="4">
        <v>2</v>
      </c>
      <c r="E15" s="5" t="s">
        <v>36</v>
      </c>
      <c r="F15" s="6">
        <v>500</v>
      </c>
      <c r="G15" s="1" t="s">
        <v>37</v>
      </c>
    </row>
    <row r="16" spans="1:7" ht="28.8">
      <c r="A16" s="4" t="str">
        <f t="shared" si="0"/>
        <v>8</v>
      </c>
      <c r="B16" s="4" t="s">
        <v>32</v>
      </c>
      <c r="C16" s="4">
        <v>25</v>
      </c>
      <c r="D16" s="4">
        <v>3</v>
      </c>
      <c r="E16" s="5" t="s">
        <v>38</v>
      </c>
      <c r="F16" s="6">
        <v>300</v>
      </c>
      <c r="G16" s="1" t="s">
        <v>39</v>
      </c>
    </row>
    <row r="17" spans="1:7">
      <c r="A17" s="4" t="str">
        <f t="shared" si="0"/>
        <v>8</v>
      </c>
      <c r="B17" s="4" t="s">
        <v>40</v>
      </c>
      <c r="C17" s="4">
        <v>28</v>
      </c>
      <c r="D17" s="4">
        <v>1</v>
      </c>
      <c r="E17" s="5" t="s">
        <v>41</v>
      </c>
      <c r="F17" s="6">
        <v>20000</v>
      </c>
      <c r="G17" s="1" t="s">
        <v>42</v>
      </c>
    </row>
    <row r="18" spans="1:7" ht="28.8">
      <c r="A18" s="4" t="str">
        <f t="shared" si="0"/>
        <v>8</v>
      </c>
      <c r="B18" s="4" t="s">
        <v>43</v>
      </c>
      <c r="C18" s="4">
        <v>28</v>
      </c>
      <c r="D18" s="4">
        <v>2</v>
      </c>
      <c r="E18" s="5" t="s">
        <v>44</v>
      </c>
      <c r="F18" s="6">
        <v>500</v>
      </c>
      <c r="G18" s="1" t="s">
        <v>45</v>
      </c>
    </row>
    <row r="19" spans="1:7" ht="28.8">
      <c r="A19" s="4" t="str">
        <f t="shared" si="0"/>
        <v>8</v>
      </c>
      <c r="B19" s="4" t="s">
        <v>46</v>
      </c>
      <c r="C19" s="4">
        <v>30</v>
      </c>
      <c r="D19" s="4">
        <v>2</v>
      </c>
      <c r="E19" s="5" t="s">
        <v>47</v>
      </c>
      <c r="F19" s="6">
        <v>10000</v>
      </c>
      <c r="G19" s="1" t="s">
        <v>48</v>
      </c>
    </row>
    <row r="20" spans="1:7" ht="28.8">
      <c r="A20" s="4" t="str">
        <f t="shared" si="0"/>
        <v>8</v>
      </c>
      <c r="B20" s="4" t="s">
        <v>46</v>
      </c>
      <c r="C20" s="4">
        <v>30</v>
      </c>
      <c r="D20" s="4">
        <v>4</v>
      </c>
      <c r="E20" s="5" t="s">
        <v>49</v>
      </c>
      <c r="F20" s="6">
        <v>3000</v>
      </c>
      <c r="G20" s="1" t="s">
        <v>50</v>
      </c>
    </row>
    <row r="21" spans="1:7" ht="43.2">
      <c r="A21" s="4" t="str">
        <f t="shared" si="0"/>
        <v>8</v>
      </c>
      <c r="B21" s="4" t="s">
        <v>51</v>
      </c>
      <c r="C21" s="4">
        <v>35</v>
      </c>
      <c r="D21" s="4">
        <v>7</v>
      </c>
      <c r="E21" s="5" t="s">
        <v>52</v>
      </c>
      <c r="F21" s="6">
        <v>5000</v>
      </c>
      <c r="G21" s="1" t="s">
        <v>53</v>
      </c>
    </row>
    <row r="22" spans="1:7">
      <c r="A22" s="4" t="str">
        <f t="shared" si="0"/>
        <v>8</v>
      </c>
      <c r="B22" s="4" t="s">
        <v>54</v>
      </c>
      <c r="C22" s="4">
        <v>42</v>
      </c>
      <c r="D22" s="4">
        <v>1</v>
      </c>
      <c r="E22" s="5" t="s">
        <v>55</v>
      </c>
      <c r="F22" s="6">
        <v>31500</v>
      </c>
      <c r="G22" s="1" t="s">
        <v>56</v>
      </c>
    </row>
    <row r="23" spans="1:7" ht="28.8">
      <c r="A23" s="4" t="str">
        <f t="shared" si="0"/>
        <v>8</v>
      </c>
      <c r="B23" s="4" t="s">
        <v>57</v>
      </c>
      <c r="C23" s="4">
        <v>42</v>
      </c>
      <c r="D23" s="4">
        <v>2</v>
      </c>
      <c r="E23" s="5" t="s">
        <v>58</v>
      </c>
      <c r="F23" s="6">
        <v>5000</v>
      </c>
      <c r="G23" s="1" t="s">
        <v>59</v>
      </c>
    </row>
    <row r="24" spans="1:7">
      <c r="A24" s="4" t="str">
        <f t="shared" si="0"/>
        <v>8</v>
      </c>
      <c r="B24" s="4" t="s">
        <v>54</v>
      </c>
      <c r="C24" s="4">
        <v>44</v>
      </c>
      <c r="D24" s="4">
        <v>1</v>
      </c>
      <c r="E24" s="5" t="s">
        <v>60</v>
      </c>
      <c r="F24" s="6">
        <v>32000</v>
      </c>
      <c r="G24" s="1" t="s">
        <v>56</v>
      </c>
    </row>
    <row r="25" spans="1:7" ht="28.8">
      <c r="A25" s="4" t="str">
        <f t="shared" si="0"/>
        <v>8</v>
      </c>
      <c r="B25" s="4" t="s">
        <v>54</v>
      </c>
      <c r="C25" s="4">
        <v>44</v>
      </c>
      <c r="D25" s="4">
        <v>2</v>
      </c>
      <c r="E25" s="5" t="s">
        <v>61</v>
      </c>
      <c r="F25" s="6">
        <v>3000</v>
      </c>
      <c r="G25" s="1" t="s">
        <v>59</v>
      </c>
    </row>
    <row r="26" spans="1:7" ht="28.8">
      <c r="A26" s="4" t="str">
        <f t="shared" si="0"/>
        <v>8</v>
      </c>
      <c r="B26" s="4" t="s">
        <v>62</v>
      </c>
      <c r="C26" s="4">
        <v>50</v>
      </c>
      <c r="D26" s="4">
        <v>2</v>
      </c>
      <c r="E26" s="5" t="s">
        <v>63</v>
      </c>
      <c r="F26" s="6">
        <v>642291.97</v>
      </c>
      <c r="G26" s="1" t="s">
        <v>64</v>
      </c>
    </row>
    <row r="27" spans="1:7">
      <c r="A27" s="4" t="str">
        <f t="shared" si="0"/>
        <v>8</v>
      </c>
      <c r="B27" s="4" t="s">
        <v>65</v>
      </c>
      <c r="C27" s="4">
        <v>52</v>
      </c>
      <c r="D27" s="4">
        <v>2</v>
      </c>
      <c r="E27" s="5" t="s">
        <v>66</v>
      </c>
      <c r="F27" s="6">
        <v>5000</v>
      </c>
      <c r="G27" s="1" t="s">
        <v>67</v>
      </c>
    </row>
    <row r="28" spans="1:7" ht="28.8">
      <c r="A28" s="4" t="str">
        <f t="shared" si="0"/>
        <v>8</v>
      </c>
      <c r="B28" s="4" t="s">
        <v>65</v>
      </c>
      <c r="C28" s="4">
        <v>52</v>
      </c>
      <c r="D28" s="4">
        <v>5</v>
      </c>
      <c r="E28" s="5" t="s">
        <v>68</v>
      </c>
      <c r="F28" s="6">
        <v>1000</v>
      </c>
      <c r="G28" s="1" t="s">
        <v>69</v>
      </c>
    </row>
    <row r="29" spans="1:7">
      <c r="A29" s="4" t="str">
        <f t="shared" si="0"/>
        <v>8</v>
      </c>
      <c r="B29" s="4" t="s">
        <v>70</v>
      </c>
      <c r="C29" s="4">
        <v>60</v>
      </c>
      <c r="D29" s="4">
        <v>2</v>
      </c>
      <c r="E29" s="5" t="s">
        <v>71</v>
      </c>
      <c r="F29" s="6">
        <v>777260.01</v>
      </c>
      <c r="G29" s="1" t="s">
        <v>72</v>
      </c>
    </row>
    <row r="30" spans="1:7">
      <c r="A30" s="4" t="str">
        <f t="shared" si="0"/>
        <v>8</v>
      </c>
      <c r="B30" s="4" t="s">
        <v>65</v>
      </c>
      <c r="C30" s="4">
        <v>60</v>
      </c>
      <c r="D30" s="4">
        <v>4</v>
      </c>
      <c r="E30" s="5" t="s">
        <v>73</v>
      </c>
      <c r="F30" s="6">
        <v>10000</v>
      </c>
      <c r="G30" s="1" t="s">
        <v>74</v>
      </c>
    </row>
    <row r="31" spans="1:7" ht="28.8">
      <c r="A31" s="4" t="str">
        <f t="shared" si="0"/>
        <v>8</v>
      </c>
      <c r="B31" s="4" t="s">
        <v>65</v>
      </c>
      <c r="C31" s="4">
        <v>60</v>
      </c>
      <c r="D31" s="4">
        <v>5</v>
      </c>
      <c r="E31" s="5" t="s">
        <v>75</v>
      </c>
      <c r="F31" s="6">
        <v>5000</v>
      </c>
      <c r="G31" s="1" t="s">
        <v>50</v>
      </c>
    </row>
    <row r="32" spans="1:7">
      <c r="A32" s="4" t="str">
        <f t="shared" si="0"/>
        <v>8</v>
      </c>
      <c r="B32" s="4" t="s">
        <v>76</v>
      </c>
      <c r="C32" s="4">
        <v>60</v>
      </c>
      <c r="D32" s="4">
        <v>6</v>
      </c>
      <c r="E32" s="5" t="s">
        <v>77</v>
      </c>
      <c r="F32" s="6">
        <v>0.6</v>
      </c>
      <c r="G32" s="1" t="s">
        <v>78</v>
      </c>
    </row>
    <row r="33" spans="1:7">
      <c r="A33" s="4" t="str">
        <f t="shared" si="0"/>
        <v>8</v>
      </c>
      <c r="B33" s="4" t="s">
        <v>40</v>
      </c>
      <c r="C33" s="4">
        <v>66</v>
      </c>
      <c r="D33" s="4">
        <v>1</v>
      </c>
      <c r="E33" s="5" t="s">
        <v>79</v>
      </c>
      <c r="F33" s="6">
        <v>1500</v>
      </c>
      <c r="G33" s="1" t="s">
        <v>80</v>
      </c>
    </row>
    <row r="34" spans="1:7">
      <c r="A34" s="4" t="str">
        <f t="shared" si="0"/>
        <v>8</v>
      </c>
      <c r="B34" s="4" t="s">
        <v>81</v>
      </c>
      <c r="C34" s="4">
        <v>76</v>
      </c>
      <c r="D34" s="4">
        <v>1</v>
      </c>
      <c r="E34" s="5" t="s">
        <v>82</v>
      </c>
      <c r="F34" s="6">
        <v>60000</v>
      </c>
      <c r="G34" s="1" t="s">
        <v>42</v>
      </c>
    </row>
    <row r="35" spans="1:7">
      <c r="A35" s="4" t="str">
        <f t="shared" si="0"/>
        <v>8</v>
      </c>
      <c r="B35" s="4" t="s">
        <v>81</v>
      </c>
      <c r="C35" s="4">
        <v>76</v>
      </c>
      <c r="D35" s="4">
        <v>7</v>
      </c>
      <c r="E35" s="5" t="s">
        <v>83</v>
      </c>
      <c r="F35" s="6">
        <v>1601.6</v>
      </c>
      <c r="G35" s="1" t="s">
        <v>84</v>
      </c>
    </row>
    <row r="36" spans="1:7" ht="28.8">
      <c r="A36" s="4" t="str">
        <f t="shared" si="0"/>
        <v>8</v>
      </c>
      <c r="B36" s="4" t="s">
        <v>6</v>
      </c>
      <c r="C36" s="4">
        <v>115</v>
      </c>
      <c r="D36" s="4">
        <v>2</v>
      </c>
      <c r="E36" s="5" t="s">
        <v>85</v>
      </c>
      <c r="F36" s="6">
        <v>124123.47</v>
      </c>
      <c r="G36" s="1" t="s">
        <v>86</v>
      </c>
    </row>
    <row r="37" spans="1:7" ht="43.2">
      <c r="A37" s="4" t="str">
        <f t="shared" si="0"/>
        <v>8</v>
      </c>
      <c r="B37" s="4" t="s">
        <v>6</v>
      </c>
      <c r="C37" s="4">
        <v>230</v>
      </c>
      <c r="D37" s="4">
        <v>7</v>
      </c>
      <c r="E37" s="5" t="s">
        <v>87</v>
      </c>
      <c r="F37" s="6">
        <v>356199.56</v>
      </c>
      <c r="G37" s="1" t="s">
        <v>88</v>
      </c>
    </row>
    <row r="38" spans="1:7" ht="57.6">
      <c r="A38" s="4" t="str">
        <f t="shared" si="0"/>
        <v>8</v>
      </c>
      <c r="B38" s="4" t="s">
        <v>6</v>
      </c>
      <c r="C38" s="4">
        <v>230</v>
      </c>
      <c r="D38" s="4">
        <v>8</v>
      </c>
      <c r="E38" s="5" t="s">
        <v>89</v>
      </c>
      <c r="F38" s="6">
        <v>116971.9</v>
      </c>
      <c r="G38" s="1" t="s">
        <v>90</v>
      </c>
    </row>
    <row r="39" spans="1:7" ht="43.2">
      <c r="A39" s="4" t="str">
        <f t="shared" si="0"/>
        <v>8</v>
      </c>
      <c r="B39" s="4" t="s">
        <v>91</v>
      </c>
      <c r="C39" s="4">
        <v>314</v>
      </c>
      <c r="D39" s="4">
        <v>1</v>
      </c>
      <c r="E39" s="5" t="s">
        <v>92</v>
      </c>
      <c r="F39" s="6">
        <v>4000</v>
      </c>
      <c r="G39" s="1" t="s">
        <v>93</v>
      </c>
    </row>
    <row r="40" spans="1:7">
      <c r="A40" s="4" t="str">
        <f t="shared" si="0"/>
        <v>8</v>
      </c>
      <c r="B40" s="4" t="s">
        <v>91</v>
      </c>
      <c r="C40" s="4">
        <v>314</v>
      </c>
      <c r="D40" s="4">
        <v>2</v>
      </c>
      <c r="E40" s="5" t="s">
        <v>94</v>
      </c>
      <c r="F40" s="6">
        <v>7000</v>
      </c>
      <c r="G40" s="1" t="s">
        <v>95</v>
      </c>
    </row>
    <row r="41" spans="1:7">
      <c r="A41" s="4" t="str">
        <f t="shared" si="0"/>
        <v>8</v>
      </c>
      <c r="B41" s="4" t="s">
        <v>96</v>
      </c>
      <c r="C41" s="4">
        <v>380</v>
      </c>
      <c r="D41" s="4">
        <v>1</v>
      </c>
      <c r="E41" s="5" t="s">
        <v>97</v>
      </c>
      <c r="F41" s="6">
        <v>26923.24</v>
      </c>
      <c r="G41" s="1" t="s">
        <v>98</v>
      </c>
    </row>
    <row r="42" spans="1:7">
      <c r="A42" s="4" t="str">
        <f t="shared" ref="A42:A73" si="1">"8"</f>
        <v>8</v>
      </c>
      <c r="B42" s="4" t="s">
        <v>99</v>
      </c>
      <c r="C42" s="4">
        <v>382</v>
      </c>
      <c r="D42" s="4">
        <v>1</v>
      </c>
      <c r="E42" s="5" t="s">
        <v>100</v>
      </c>
      <c r="F42" s="6">
        <v>89224.25</v>
      </c>
      <c r="G42" s="1" t="s">
        <v>101</v>
      </c>
    </row>
    <row r="43" spans="1:7" ht="28.8">
      <c r="A43" s="4" t="str">
        <f t="shared" si="1"/>
        <v>8</v>
      </c>
      <c r="B43" s="4" t="s">
        <v>99</v>
      </c>
      <c r="C43" s="4">
        <v>382</v>
      </c>
      <c r="D43" s="4">
        <v>2</v>
      </c>
      <c r="E43" s="5" t="s">
        <v>102</v>
      </c>
      <c r="F43" s="6">
        <v>12600</v>
      </c>
      <c r="G43" s="1" t="s">
        <v>103</v>
      </c>
    </row>
    <row r="44" spans="1:7" ht="28.8">
      <c r="A44" s="4" t="str">
        <f t="shared" si="1"/>
        <v>8</v>
      </c>
      <c r="B44" s="4" t="s">
        <v>104</v>
      </c>
      <c r="C44" s="4">
        <v>418</v>
      </c>
      <c r="D44" s="4">
        <v>1</v>
      </c>
      <c r="E44" s="5" t="s">
        <v>105</v>
      </c>
      <c r="F44" s="6">
        <v>5000</v>
      </c>
      <c r="G44" s="1" t="s">
        <v>106</v>
      </c>
    </row>
    <row r="45" spans="1:7" ht="28.8">
      <c r="A45" s="4" t="str">
        <f t="shared" si="1"/>
        <v>8</v>
      </c>
      <c r="B45" s="4" t="s">
        <v>104</v>
      </c>
      <c r="C45" s="4">
        <v>418</v>
      </c>
      <c r="D45" s="4">
        <v>4</v>
      </c>
      <c r="E45" s="5" t="s">
        <v>107</v>
      </c>
      <c r="F45" s="6">
        <v>700</v>
      </c>
      <c r="G45" s="1" t="s">
        <v>29</v>
      </c>
    </row>
    <row r="46" spans="1:7" ht="28.8">
      <c r="A46" s="4" t="str">
        <f t="shared" si="1"/>
        <v>8</v>
      </c>
      <c r="B46" s="4" t="s">
        <v>104</v>
      </c>
      <c r="C46" s="4">
        <v>418</v>
      </c>
      <c r="D46" s="4">
        <v>6</v>
      </c>
      <c r="E46" s="5" t="s">
        <v>108</v>
      </c>
      <c r="F46" s="6">
        <v>2000</v>
      </c>
      <c r="G46" s="1" t="s">
        <v>109</v>
      </c>
    </row>
    <row r="47" spans="1:7">
      <c r="A47" s="4" t="str">
        <f t="shared" si="1"/>
        <v>8</v>
      </c>
      <c r="B47" s="4" t="s">
        <v>110</v>
      </c>
      <c r="C47" s="4">
        <v>422</v>
      </c>
      <c r="D47" s="4">
        <v>1</v>
      </c>
      <c r="E47" s="5" t="s">
        <v>111</v>
      </c>
      <c r="F47" s="6">
        <v>3000</v>
      </c>
      <c r="G47" s="1" t="s">
        <v>112</v>
      </c>
    </row>
    <row r="48" spans="1:7" ht="28.8">
      <c r="A48" s="4" t="str">
        <f t="shared" si="1"/>
        <v>8</v>
      </c>
      <c r="B48" s="4" t="s">
        <v>113</v>
      </c>
      <c r="C48" s="4">
        <v>422</v>
      </c>
      <c r="D48" s="4">
        <v>3</v>
      </c>
      <c r="E48" s="5" t="s">
        <v>114</v>
      </c>
      <c r="F48" s="6">
        <v>300</v>
      </c>
      <c r="G48" s="1" t="s">
        <v>29</v>
      </c>
    </row>
    <row r="49" spans="1:7" ht="28.8">
      <c r="A49" s="4" t="str">
        <f t="shared" si="1"/>
        <v>8</v>
      </c>
      <c r="B49" s="4" t="s">
        <v>115</v>
      </c>
      <c r="C49" s="4">
        <v>422</v>
      </c>
      <c r="D49" s="4">
        <v>4</v>
      </c>
      <c r="E49" s="5" t="s">
        <v>116</v>
      </c>
      <c r="F49" s="6">
        <v>1000</v>
      </c>
      <c r="G49" s="1" t="s">
        <v>117</v>
      </c>
    </row>
    <row r="50" spans="1:7" ht="43.2">
      <c r="A50" s="4" t="str">
        <f t="shared" si="1"/>
        <v>8</v>
      </c>
      <c r="B50" s="4" t="s">
        <v>118</v>
      </c>
      <c r="C50" s="4">
        <v>452</v>
      </c>
      <c r="D50" s="4">
        <v>2</v>
      </c>
      <c r="E50" s="5" t="s">
        <v>119</v>
      </c>
      <c r="F50" s="6">
        <v>38769.39</v>
      </c>
      <c r="G50" s="1" t="s">
        <v>120</v>
      </c>
    </row>
    <row r="51" spans="1:7">
      <c r="A51" s="4" t="str">
        <f t="shared" si="1"/>
        <v>8</v>
      </c>
      <c r="B51" s="4" t="s">
        <v>121</v>
      </c>
      <c r="C51" s="4">
        <v>455</v>
      </c>
      <c r="D51" s="4">
        <v>1</v>
      </c>
      <c r="E51" s="5" t="s">
        <v>122</v>
      </c>
      <c r="F51" s="6">
        <v>3000</v>
      </c>
      <c r="G51" s="1" t="s">
        <v>123</v>
      </c>
    </row>
    <row r="52" spans="1:7" ht="28.8">
      <c r="A52" s="4" t="str">
        <f t="shared" si="1"/>
        <v>8</v>
      </c>
      <c r="B52" s="4" t="s">
        <v>121</v>
      </c>
      <c r="C52" s="4">
        <v>455</v>
      </c>
      <c r="D52" s="4">
        <v>4</v>
      </c>
      <c r="E52" s="5" t="s">
        <v>124</v>
      </c>
      <c r="F52" s="6">
        <v>4000</v>
      </c>
      <c r="G52" s="1" t="s">
        <v>125</v>
      </c>
    </row>
    <row r="53" spans="1:7">
      <c r="A53" s="4" t="str">
        <f t="shared" si="1"/>
        <v>8</v>
      </c>
      <c r="B53" s="4" t="s">
        <v>118</v>
      </c>
      <c r="C53" s="4">
        <v>457</v>
      </c>
      <c r="D53" s="4">
        <v>1</v>
      </c>
      <c r="E53" s="5" t="s">
        <v>126</v>
      </c>
      <c r="F53" s="6">
        <v>34590.870000000003</v>
      </c>
      <c r="G53" s="1" t="s">
        <v>42</v>
      </c>
    </row>
    <row r="54" spans="1:7" ht="28.8">
      <c r="A54" s="4" t="str">
        <f t="shared" si="1"/>
        <v>8</v>
      </c>
      <c r="B54" s="4" t="s">
        <v>127</v>
      </c>
      <c r="C54" s="4">
        <v>459</v>
      </c>
      <c r="D54" s="4">
        <v>2</v>
      </c>
      <c r="E54" s="5" t="s">
        <v>128</v>
      </c>
      <c r="F54" s="6">
        <v>7143.88</v>
      </c>
      <c r="G54" s="1" t="s">
        <v>37</v>
      </c>
    </row>
    <row r="55" spans="1:7">
      <c r="A55" s="4" t="str">
        <f t="shared" si="1"/>
        <v>8</v>
      </c>
      <c r="B55" s="4" t="s">
        <v>129</v>
      </c>
      <c r="C55" s="4">
        <v>475</v>
      </c>
      <c r="D55" s="4">
        <v>1</v>
      </c>
      <c r="E55" s="5" t="s">
        <v>130</v>
      </c>
      <c r="F55" s="6">
        <v>53243.89</v>
      </c>
      <c r="G55" s="1" t="s">
        <v>131</v>
      </c>
    </row>
    <row r="56" spans="1:7">
      <c r="A56" s="4" t="str">
        <f t="shared" si="1"/>
        <v>8</v>
      </c>
      <c r="B56" s="4" t="s">
        <v>132</v>
      </c>
      <c r="C56" s="4">
        <v>655</v>
      </c>
      <c r="D56" s="4">
        <v>1</v>
      </c>
      <c r="E56" s="5" t="s">
        <v>133</v>
      </c>
      <c r="F56" s="6">
        <v>300000</v>
      </c>
      <c r="G56" s="1" t="s">
        <v>98</v>
      </c>
    </row>
    <row r="57" spans="1:7" ht="28.8">
      <c r="A57" s="4" t="str">
        <f t="shared" si="1"/>
        <v>8</v>
      </c>
      <c r="B57" s="4" t="s">
        <v>134</v>
      </c>
      <c r="C57" s="4">
        <v>670</v>
      </c>
      <c r="D57" s="4">
        <v>1</v>
      </c>
      <c r="E57" s="5" t="s">
        <v>135</v>
      </c>
      <c r="F57" s="6">
        <v>130000</v>
      </c>
      <c r="G57" s="1" t="s">
        <v>27</v>
      </c>
    </row>
    <row r="58" spans="1:7" ht="28.8">
      <c r="A58" s="4" t="str">
        <f t="shared" si="1"/>
        <v>8</v>
      </c>
      <c r="B58" s="4" t="s">
        <v>134</v>
      </c>
      <c r="C58" s="4">
        <v>670</v>
      </c>
      <c r="D58" s="4">
        <v>2</v>
      </c>
      <c r="E58" s="5" t="s">
        <v>136</v>
      </c>
      <c r="F58" s="6">
        <v>25000</v>
      </c>
      <c r="G58" s="1" t="s">
        <v>17</v>
      </c>
    </row>
    <row r="59" spans="1:7">
      <c r="A59" s="4" t="str">
        <f t="shared" si="1"/>
        <v>8</v>
      </c>
      <c r="B59" s="4" t="s">
        <v>134</v>
      </c>
      <c r="C59" s="4">
        <v>670</v>
      </c>
      <c r="D59" s="4">
        <v>4</v>
      </c>
      <c r="E59" s="5" t="s">
        <v>137</v>
      </c>
      <c r="F59" s="6">
        <v>7000</v>
      </c>
      <c r="G59" s="1" t="s">
        <v>84</v>
      </c>
    </row>
    <row r="60" spans="1:7" ht="28.8">
      <c r="A60" s="4" t="str">
        <f t="shared" si="1"/>
        <v>8</v>
      </c>
      <c r="B60" s="4" t="s">
        <v>134</v>
      </c>
      <c r="C60" s="4">
        <v>674</v>
      </c>
      <c r="D60" s="4">
        <v>1</v>
      </c>
      <c r="E60" s="5" t="s">
        <v>138</v>
      </c>
      <c r="F60" s="6">
        <v>2500</v>
      </c>
      <c r="G60" s="1" t="s">
        <v>117</v>
      </c>
    </row>
    <row r="61" spans="1:7" ht="28.8">
      <c r="A61" s="4" t="str">
        <f t="shared" si="1"/>
        <v>8</v>
      </c>
      <c r="B61" s="4" t="s">
        <v>139</v>
      </c>
      <c r="C61" s="4">
        <v>676</v>
      </c>
      <c r="D61" s="4">
        <v>1</v>
      </c>
      <c r="E61" s="5" t="s">
        <v>140</v>
      </c>
      <c r="F61" s="6">
        <v>200000</v>
      </c>
      <c r="G61" s="1" t="s">
        <v>141</v>
      </c>
    </row>
    <row r="62" spans="1:7" ht="28.8">
      <c r="A62" s="4" t="str">
        <f t="shared" si="1"/>
        <v>8</v>
      </c>
      <c r="B62" s="4" t="s">
        <v>139</v>
      </c>
      <c r="C62" s="4">
        <v>676</v>
      </c>
      <c r="D62" s="4">
        <v>2</v>
      </c>
      <c r="E62" s="5" t="s">
        <v>142</v>
      </c>
      <c r="F62" s="6">
        <v>20000</v>
      </c>
      <c r="G62" s="1" t="s">
        <v>143</v>
      </c>
    </row>
    <row r="63" spans="1:7" ht="28.8">
      <c r="A63" s="4" t="str">
        <f t="shared" si="1"/>
        <v>8</v>
      </c>
      <c r="B63" s="4" t="s">
        <v>139</v>
      </c>
      <c r="C63" s="4">
        <v>676</v>
      </c>
      <c r="D63" s="4">
        <v>4</v>
      </c>
      <c r="E63" s="5" t="s">
        <v>144</v>
      </c>
      <c r="F63" s="6">
        <v>4000</v>
      </c>
      <c r="G63" s="1" t="s">
        <v>143</v>
      </c>
    </row>
    <row r="64" spans="1:7" ht="28.8">
      <c r="A64" s="4" t="str">
        <f t="shared" si="1"/>
        <v>8</v>
      </c>
      <c r="B64" s="4" t="s">
        <v>139</v>
      </c>
      <c r="C64" s="4">
        <v>676</v>
      </c>
      <c r="D64" s="4">
        <v>5</v>
      </c>
      <c r="E64" s="5" t="s">
        <v>145</v>
      </c>
      <c r="F64" s="6">
        <v>5000</v>
      </c>
      <c r="G64" s="1" t="s">
        <v>11</v>
      </c>
    </row>
    <row r="65" spans="1:7" ht="28.8">
      <c r="A65" s="4" t="str">
        <f t="shared" si="1"/>
        <v>8</v>
      </c>
      <c r="B65" s="4" t="s">
        <v>139</v>
      </c>
      <c r="C65" s="4">
        <v>676</v>
      </c>
      <c r="D65" s="4">
        <v>6</v>
      </c>
      <c r="E65" s="5" t="s">
        <v>146</v>
      </c>
      <c r="F65" s="6">
        <v>5300</v>
      </c>
      <c r="G65" s="1" t="s">
        <v>14</v>
      </c>
    </row>
    <row r="66" spans="1:7">
      <c r="A66" s="4" t="str">
        <f t="shared" si="1"/>
        <v>8</v>
      </c>
      <c r="B66" s="4" t="s">
        <v>139</v>
      </c>
      <c r="C66" s="4">
        <v>676</v>
      </c>
      <c r="D66" s="4">
        <v>8</v>
      </c>
      <c r="E66" s="5" t="s">
        <v>147</v>
      </c>
      <c r="F66" s="6">
        <v>20000</v>
      </c>
      <c r="G66" s="1" t="s">
        <v>148</v>
      </c>
    </row>
    <row r="67" spans="1:7" ht="28.8">
      <c r="A67" s="4" t="str">
        <f t="shared" si="1"/>
        <v>8</v>
      </c>
      <c r="B67" s="4" t="s">
        <v>139</v>
      </c>
      <c r="C67" s="4">
        <v>676</v>
      </c>
      <c r="D67" s="4">
        <v>9</v>
      </c>
      <c r="E67" s="5" t="s">
        <v>149</v>
      </c>
      <c r="F67" s="6">
        <v>5300</v>
      </c>
      <c r="G67" s="1" t="s">
        <v>150</v>
      </c>
    </row>
    <row r="68" spans="1:7" ht="28.8">
      <c r="A68" s="4" t="str">
        <f t="shared" si="1"/>
        <v>8</v>
      </c>
      <c r="B68" s="4" t="s">
        <v>139</v>
      </c>
      <c r="C68" s="4">
        <v>676</v>
      </c>
      <c r="D68" s="4">
        <v>11</v>
      </c>
      <c r="E68" s="5" t="s">
        <v>151</v>
      </c>
      <c r="F68" s="6">
        <v>500</v>
      </c>
      <c r="G68" s="1" t="s">
        <v>152</v>
      </c>
    </row>
    <row r="69" spans="1:7" ht="28.8">
      <c r="A69" s="4" t="str">
        <f t="shared" si="1"/>
        <v>8</v>
      </c>
      <c r="B69" s="4" t="s">
        <v>139</v>
      </c>
      <c r="C69" s="4">
        <v>676</v>
      </c>
      <c r="D69" s="4">
        <v>12</v>
      </c>
      <c r="E69" s="5" t="s">
        <v>153</v>
      </c>
      <c r="F69" s="6">
        <v>1000</v>
      </c>
      <c r="G69" s="1" t="s">
        <v>154</v>
      </c>
    </row>
    <row r="70" spans="1:7">
      <c r="A70" s="4" t="str">
        <f t="shared" si="1"/>
        <v>8</v>
      </c>
      <c r="B70" s="4" t="s">
        <v>134</v>
      </c>
      <c r="C70" s="4">
        <v>677</v>
      </c>
      <c r="D70" s="4">
        <v>1</v>
      </c>
      <c r="E70" s="5" t="s">
        <v>155</v>
      </c>
      <c r="F70" s="6">
        <v>400</v>
      </c>
      <c r="G70" s="1" t="s">
        <v>148</v>
      </c>
    </row>
    <row r="71" spans="1:7" ht="28.8">
      <c r="A71" s="4" t="str">
        <f t="shared" si="1"/>
        <v>8</v>
      </c>
      <c r="B71" s="4" t="s">
        <v>156</v>
      </c>
      <c r="C71" s="4">
        <v>677</v>
      </c>
      <c r="D71" s="4">
        <v>2</v>
      </c>
      <c r="E71" s="5" t="s">
        <v>157</v>
      </c>
      <c r="F71" s="6">
        <v>1500</v>
      </c>
      <c r="G71" s="1" t="s">
        <v>158</v>
      </c>
    </row>
    <row r="72" spans="1:7" ht="28.8">
      <c r="A72" s="4" t="str">
        <f t="shared" si="1"/>
        <v>8</v>
      </c>
      <c r="B72" s="4" t="s">
        <v>159</v>
      </c>
      <c r="C72" s="4">
        <v>678</v>
      </c>
      <c r="D72" s="4">
        <v>1</v>
      </c>
      <c r="E72" s="5" t="s">
        <v>160</v>
      </c>
      <c r="F72" s="6">
        <v>7500</v>
      </c>
      <c r="G72" s="1" t="s">
        <v>150</v>
      </c>
    </row>
    <row r="73" spans="1:7" ht="28.8">
      <c r="A73" s="4" t="str">
        <f t="shared" si="1"/>
        <v>8</v>
      </c>
      <c r="B73" s="4" t="s">
        <v>159</v>
      </c>
      <c r="C73" s="4">
        <v>678</v>
      </c>
      <c r="D73" s="4">
        <v>2</v>
      </c>
      <c r="E73" s="5" t="s">
        <v>161</v>
      </c>
      <c r="F73" s="6">
        <v>45000</v>
      </c>
      <c r="G73" s="1" t="s">
        <v>117</v>
      </c>
    </row>
    <row r="74" spans="1:7" ht="28.8">
      <c r="A74" s="4" t="str">
        <f t="shared" ref="A74:A84" si="2">"8"</f>
        <v>8</v>
      </c>
      <c r="B74" s="4" t="s">
        <v>159</v>
      </c>
      <c r="C74" s="4">
        <v>678</v>
      </c>
      <c r="D74" s="4">
        <v>3</v>
      </c>
      <c r="E74" s="5" t="s">
        <v>162</v>
      </c>
      <c r="F74" s="6">
        <v>6000</v>
      </c>
      <c r="G74" s="1" t="s">
        <v>158</v>
      </c>
    </row>
    <row r="75" spans="1:7" ht="28.8">
      <c r="A75" s="4" t="str">
        <f t="shared" si="2"/>
        <v>8</v>
      </c>
      <c r="B75" s="4" t="s">
        <v>163</v>
      </c>
      <c r="C75" s="4">
        <v>684</v>
      </c>
      <c r="D75" s="4">
        <v>1</v>
      </c>
      <c r="E75" s="5" t="s">
        <v>164</v>
      </c>
      <c r="F75" s="6">
        <v>8000</v>
      </c>
      <c r="G75" s="1" t="s">
        <v>48</v>
      </c>
    </row>
    <row r="76" spans="1:7">
      <c r="A76" s="4" t="str">
        <f t="shared" si="2"/>
        <v>8</v>
      </c>
      <c r="B76" s="4" t="s">
        <v>163</v>
      </c>
      <c r="C76" s="4">
        <v>684</v>
      </c>
      <c r="D76" s="4">
        <v>2</v>
      </c>
      <c r="E76" s="5" t="s">
        <v>165</v>
      </c>
      <c r="F76" s="6">
        <v>16000</v>
      </c>
      <c r="G76" s="1" t="s">
        <v>166</v>
      </c>
    </row>
    <row r="77" spans="1:7" ht="28.8">
      <c r="A77" s="4" t="str">
        <f t="shared" si="2"/>
        <v>8</v>
      </c>
      <c r="B77" s="4" t="s">
        <v>156</v>
      </c>
      <c r="C77" s="4">
        <v>684</v>
      </c>
      <c r="D77" s="4">
        <v>3</v>
      </c>
      <c r="E77" s="5" t="s">
        <v>167</v>
      </c>
      <c r="F77" s="6">
        <v>70000</v>
      </c>
      <c r="G77" s="1" t="s">
        <v>150</v>
      </c>
    </row>
    <row r="78" spans="1:7" ht="28.8">
      <c r="A78" s="4" t="str">
        <f t="shared" si="2"/>
        <v>8</v>
      </c>
      <c r="B78" s="4" t="s">
        <v>168</v>
      </c>
      <c r="C78" s="4">
        <v>690</v>
      </c>
      <c r="D78" s="4">
        <v>1</v>
      </c>
      <c r="E78" s="5" t="s">
        <v>169</v>
      </c>
      <c r="F78" s="6">
        <v>40000</v>
      </c>
      <c r="G78" s="1" t="s">
        <v>170</v>
      </c>
    </row>
    <row r="79" spans="1:7" ht="28.8">
      <c r="A79" s="4" t="str">
        <f t="shared" si="2"/>
        <v>8</v>
      </c>
      <c r="B79" s="4" t="s">
        <v>171</v>
      </c>
      <c r="C79" s="4">
        <v>700</v>
      </c>
      <c r="D79" s="4">
        <v>1</v>
      </c>
      <c r="E79" s="5" t="s">
        <v>172</v>
      </c>
      <c r="F79" s="6">
        <v>400000</v>
      </c>
      <c r="G79" s="1" t="s">
        <v>173</v>
      </c>
    </row>
    <row r="80" spans="1:7" ht="28.8">
      <c r="A80" s="4" t="str">
        <f t="shared" si="2"/>
        <v>8</v>
      </c>
      <c r="B80" s="4" t="s">
        <v>174</v>
      </c>
      <c r="C80" s="4">
        <v>710</v>
      </c>
      <c r="D80" s="4">
        <v>1</v>
      </c>
      <c r="E80" s="5" t="s">
        <v>175</v>
      </c>
      <c r="F80" s="6">
        <v>1000000</v>
      </c>
      <c r="G80" s="1" t="s">
        <v>69</v>
      </c>
    </row>
    <row r="81" spans="1:7" ht="28.8">
      <c r="A81" s="4" t="str">
        <f t="shared" si="2"/>
        <v>8</v>
      </c>
      <c r="B81" s="4" t="s">
        <v>176</v>
      </c>
      <c r="C81" s="4">
        <v>710</v>
      </c>
      <c r="D81" s="4">
        <v>2</v>
      </c>
      <c r="E81" s="5" t="s">
        <v>177</v>
      </c>
      <c r="F81" s="6">
        <v>1000000</v>
      </c>
      <c r="G81" s="1" t="s">
        <v>143</v>
      </c>
    </row>
    <row r="82" spans="1:7" ht="28.8">
      <c r="A82" s="4" t="str">
        <f t="shared" si="2"/>
        <v>8</v>
      </c>
      <c r="B82" s="4" t="s">
        <v>178</v>
      </c>
      <c r="C82" s="4">
        <v>710</v>
      </c>
      <c r="D82" s="4">
        <v>3</v>
      </c>
      <c r="E82" s="5" t="s">
        <v>179</v>
      </c>
      <c r="F82" s="6">
        <v>200000</v>
      </c>
      <c r="G82" s="1" t="s">
        <v>50</v>
      </c>
    </row>
    <row r="83" spans="1:7" ht="28.8">
      <c r="A83" s="4" t="str">
        <f t="shared" si="2"/>
        <v>8</v>
      </c>
      <c r="B83" s="4" t="s">
        <v>180</v>
      </c>
      <c r="C83" s="4">
        <v>720</v>
      </c>
      <c r="D83" s="4">
        <v>1</v>
      </c>
      <c r="E83" s="5" t="s">
        <v>181</v>
      </c>
      <c r="F83" s="6">
        <v>6500</v>
      </c>
      <c r="G83" s="1" t="s">
        <v>11</v>
      </c>
    </row>
    <row r="84" spans="1:7" ht="28.8">
      <c r="A84" s="8" t="str">
        <f t="shared" si="2"/>
        <v>8</v>
      </c>
      <c r="B84" s="8"/>
      <c r="C84" s="8">
        <v>0</v>
      </c>
      <c r="D84" s="8">
        <v>0</v>
      </c>
      <c r="E84" s="7" t="s">
        <v>182</v>
      </c>
      <c r="F84" s="9">
        <v>7474811.7800000003</v>
      </c>
      <c r="G84" s="1" t="s">
        <v>17</v>
      </c>
    </row>
    <row r="85" spans="1:7" ht="43.2">
      <c r="A85" s="4" t="str">
        <f>"10"</f>
        <v>10</v>
      </c>
      <c r="B85" s="4" t="s">
        <v>6</v>
      </c>
      <c r="C85" s="4">
        <v>115</v>
      </c>
      <c r="D85" s="4">
        <v>1</v>
      </c>
      <c r="E85" s="5" t="s">
        <v>183</v>
      </c>
      <c r="F85" s="6">
        <v>8741.8799999999992</v>
      </c>
      <c r="G85" s="1" t="s">
        <v>184</v>
      </c>
    </row>
    <row r="86" spans="1:7" ht="28.8">
      <c r="A86" s="4" t="str">
        <f>"10"</f>
        <v>10</v>
      </c>
      <c r="B86" s="4" t="s">
        <v>185</v>
      </c>
      <c r="C86" s="4">
        <v>224</v>
      </c>
      <c r="D86" s="4">
        <v>1</v>
      </c>
      <c r="E86" s="5" t="s">
        <v>186</v>
      </c>
      <c r="F86" s="6">
        <v>12725.08</v>
      </c>
      <c r="G86" s="1" t="s">
        <v>187</v>
      </c>
    </row>
    <row r="87" spans="1:7">
      <c r="A87" s="8" t="str">
        <f>"10"</f>
        <v>10</v>
      </c>
      <c r="B87" s="8"/>
      <c r="C87" s="8">
        <v>0</v>
      </c>
      <c r="D87" s="8">
        <v>0</v>
      </c>
      <c r="E87" s="7" t="s">
        <v>188</v>
      </c>
      <c r="F87" s="9">
        <v>21466.959999999999</v>
      </c>
      <c r="G87" s="1" t="s">
        <v>189</v>
      </c>
    </row>
    <row r="88" spans="1:7" ht="28.8">
      <c r="A88" s="4" t="str">
        <f t="shared" ref="A88:A98" si="3">"17"</f>
        <v>17</v>
      </c>
      <c r="B88" s="4" t="s">
        <v>91</v>
      </c>
      <c r="C88" s="4">
        <v>312</v>
      </c>
      <c r="D88" s="4">
        <v>1</v>
      </c>
      <c r="E88" s="5" t="s">
        <v>190</v>
      </c>
      <c r="F88" s="6">
        <v>37200</v>
      </c>
      <c r="G88" s="1" t="s">
        <v>34</v>
      </c>
    </row>
    <row r="89" spans="1:7">
      <c r="A89" s="4" t="str">
        <f t="shared" si="3"/>
        <v>17</v>
      </c>
      <c r="B89" s="4" t="s">
        <v>191</v>
      </c>
      <c r="C89" s="4">
        <v>332</v>
      </c>
      <c r="D89" s="4">
        <v>1</v>
      </c>
      <c r="E89" s="5" t="s">
        <v>192</v>
      </c>
      <c r="F89" s="6">
        <v>8687.2199999999993</v>
      </c>
      <c r="G89" s="1" t="s">
        <v>193</v>
      </c>
    </row>
    <row r="90" spans="1:7" ht="28.8">
      <c r="A90" s="4" t="str">
        <f t="shared" si="3"/>
        <v>17</v>
      </c>
      <c r="B90" s="4" t="s">
        <v>194</v>
      </c>
      <c r="C90" s="4">
        <v>360</v>
      </c>
      <c r="D90" s="4">
        <v>1</v>
      </c>
      <c r="E90" s="5" t="s">
        <v>195</v>
      </c>
      <c r="F90" s="6">
        <v>15200</v>
      </c>
      <c r="G90" s="1" t="s">
        <v>141</v>
      </c>
    </row>
    <row r="91" spans="1:7">
      <c r="A91" s="4" t="str">
        <f t="shared" si="3"/>
        <v>17</v>
      </c>
      <c r="B91" s="4" t="s">
        <v>196</v>
      </c>
      <c r="C91" s="4">
        <v>386</v>
      </c>
      <c r="D91" s="4">
        <v>1</v>
      </c>
      <c r="E91" s="5" t="s">
        <v>197</v>
      </c>
      <c r="F91" s="6">
        <v>50000</v>
      </c>
      <c r="G91" s="1" t="s">
        <v>74</v>
      </c>
    </row>
    <row r="92" spans="1:7" ht="28.8">
      <c r="A92" s="4" t="str">
        <f t="shared" si="3"/>
        <v>17</v>
      </c>
      <c r="B92" s="4" t="s">
        <v>198</v>
      </c>
      <c r="C92" s="4">
        <v>390</v>
      </c>
      <c r="D92" s="4">
        <v>1</v>
      </c>
      <c r="E92" s="5" t="s">
        <v>199</v>
      </c>
      <c r="F92" s="6">
        <v>500</v>
      </c>
      <c r="G92" s="1" t="s">
        <v>37</v>
      </c>
    </row>
    <row r="93" spans="1:7" ht="43.2">
      <c r="A93" s="4" t="str">
        <f t="shared" si="3"/>
        <v>17</v>
      </c>
      <c r="B93" s="4" t="s">
        <v>200</v>
      </c>
      <c r="C93" s="4">
        <v>453</v>
      </c>
      <c r="D93" s="4">
        <v>1</v>
      </c>
      <c r="E93" s="5" t="s">
        <v>201</v>
      </c>
      <c r="F93" s="6">
        <v>3984.16</v>
      </c>
      <c r="G93" s="1" t="s">
        <v>202</v>
      </c>
    </row>
    <row r="94" spans="1:7" ht="28.8">
      <c r="A94" s="4" t="str">
        <f t="shared" si="3"/>
        <v>17</v>
      </c>
      <c r="B94" s="4" t="s">
        <v>203</v>
      </c>
      <c r="C94" s="4">
        <v>455</v>
      </c>
      <c r="D94" s="4">
        <v>3</v>
      </c>
      <c r="E94" s="5" t="s">
        <v>204</v>
      </c>
      <c r="F94" s="6">
        <v>2000</v>
      </c>
      <c r="G94" s="1" t="s">
        <v>69</v>
      </c>
    </row>
    <row r="95" spans="1:7" ht="43.2">
      <c r="A95" s="4" t="str">
        <f t="shared" si="3"/>
        <v>17</v>
      </c>
      <c r="B95" s="4" t="s">
        <v>205</v>
      </c>
      <c r="C95" s="4">
        <v>580</v>
      </c>
      <c r="D95" s="4">
        <v>36</v>
      </c>
      <c r="E95" s="5" t="s">
        <v>206</v>
      </c>
      <c r="F95" s="6">
        <v>120000</v>
      </c>
      <c r="G95" s="1" t="s">
        <v>90</v>
      </c>
    </row>
    <row r="96" spans="1:7" ht="43.2">
      <c r="A96" s="4" t="str">
        <f t="shared" si="3"/>
        <v>17</v>
      </c>
      <c r="B96" s="4" t="s">
        <v>207</v>
      </c>
      <c r="C96" s="4">
        <v>608</v>
      </c>
      <c r="D96" s="4">
        <v>17</v>
      </c>
      <c r="E96" s="5" t="s">
        <v>208</v>
      </c>
      <c r="F96" s="6">
        <v>20000</v>
      </c>
      <c r="G96" s="1" t="s">
        <v>209</v>
      </c>
    </row>
    <row r="97" spans="1:7">
      <c r="A97" s="4" t="str">
        <f t="shared" si="3"/>
        <v>17</v>
      </c>
      <c r="B97" s="4" t="s">
        <v>210</v>
      </c>
      <c r="C97" s="4">
        <v>680</v>
      </c>
      <c r="D97" s="4">
        <v>1</v>
      </c>
      <c r="E97" s="5" t="s">
        <v>211</v>
      </c>
      <c r="F97" s="6">
        <v>16000</v>
      </c>
      <c r="G97" s="1" t="s">
        <v>42</v>
      </c>
    </row>
    <row r="98" spans="1:7" ht="28.8">
      <c r="A98" s="8" t="str">
        <f t="shared" si="3"/>
        <v>17</v>
      </c>
      <c r="B98" s="8"/>
      <c r="C98" s="8">
        <v>0</v>
      </c>
      <c r="D98" s="8">
        <v>0</v>
      </c>
      <c r="E98" s="7" t="s">
        <v>212</v>
      </c>
      <c r="F98" s="9">
        <v>273571.38</v>
      </c>
      <c r="G98" s="1" t="s">
        <v>56</v>
      </c>
    </row>
    <row r="99" spans="1:7" ht="43.2">
      <c r="A99" s="4" t="str">
        <f t="shared" ref="A99:A111" si="4">"18"</f>
        <v>18</v>
      </c>
      <c r="B99" s="4" t="s">
        <v>213</v>
      </c>
      <c r="C99" s="4">
        <v>110</v>
      </c>
      <c r="D99" s="4">
        <v>1</v>
      </c>
      <c r="E99" s="5" t="s">
        <v>214</v>
      </c>
      <c r="F99" s="6">
        <v>1000</v>
      </c>
      <c r="G99" s="1" t="s">
        <v>215</v>
      </c>
    </row>
    <row r="100" spans="1:7" ht="28.8">
      <c r="A100" s="4" t="str">
        <f t="shared" si="4"/>
        <v>18</v>
      </c>
      <c r="B100" s="4" t="s">
        <v>216</v>
      </c>
      <c r="C100" s="4">
        <v>252</v>
      </c>
      <c r="D100" s="4">
        <v>3</v>
      </c>
      <c r="E100" s="5" t="s">
        <v>217</v>
      </c>
      <c r="F100" s="6">
        <v>500</v>
      </c>
      <c r="G100" s="1" t="s">
        <v>141</v>
      </c>
    </row>
    <row r="101" spans="1:7">
      <c r="A101" s="4" t="str">
        <f t="shared" si="4"/>
        <v>18</v>
      </c>
      <c r="B101" s="4" t="s">
        <v>218</v>
      </c>
      <c r="C101" s="4">
        <v>260</v>
      </c>
      <c r="D101" s="4">
        <v>2</v>
      </c>
      <c r="E101" s="5" t="s">
        <v>219</v>
      </c>
      <c r="F101" s="6">
        <v>300</v>
      </c>
      <c r="G101" s="1" t="s">
        <v>220</v>
      </c>
    </row>
    <row r="102" spans="1:7">
      <c r="A102" s="4" t="str">
        <f t="shared" si="4"/>
        <v>18</v>
      </c>
      <c r="B102" s="4" t="s">
        <v>218</v>
      </c>
      <c r="C102" s="4">
        <v>260</v>
      </c>
      <c r="D102" s="4">
        <v>3</v>
      </c>
      <c r="E102" s="5" t="s">
        <v>221</v>
      </c>
      <c r="F102" s="6">
        <v>10000</v>
      </c>
      <c r="G102" s="1" t="s">
        <v>222</v>
      </c>
    </row>
    <row r="103" spans="1:7">
      <c r="A103" s="4" t="str">
        <f t="shared" si="4"/>
        <v>18</v>
      </c>
      <c r="B103" s="4" t="s">
        <v>223</v>
      </c>
      <c r="C103" s="4">
        <v>268</v>
      </c>
      <c r="D103" s="4">
        <v>1</v>
      </c>
      <c r="E103" s="5" t="s">
        <v>224</v>
      </c>
      <c r="F103" s="6">
        <v>2200</v>
      </c>
      <c r="G103" s="1" t="s">
        <v>56</v>
      </c>
    </row>
    <row r="104" spans="1:7" ht="28.8">
      <c r="A104" s="4" t="str">
        <f t="shared" si="4"/>
        <v>18</v>
      </c>
      <c r="B104" s="4" t="s">
        <v>225</v>
      </c>
      <c r="C104" s="4">
        <v>344</v>
      </c>
      <c r="D104" s="4">
        <v>1</v>
      </c>
      <c r="E104" s="5" t="s">
        <v>226</v>
      </c>
      <c r="F104" s="6">
        <v>5000</v>
      </c>
      <c r="G104" s="1" t="s">
        <v>227</v>
      </c>
    </row>
    <row r="105" spans="1:7" ht="43.2">
      <c r="A105" s="4" t="str">
        <f t="shared" si="4"/>
        <v>18</v>
      </c>
      <c r="B105" s="4" t="s">
        <v>104</v>
      </c>
      <c r="C105" s="4">
        <v>422</v>
      </c>
      <c r="D105" s="4">
        <v>2</v>
      </c>
      <c r="E105" s="5" t="s">
        <v>228</v>
      </c>
      <c r="F105" s="6">
        <v>1000</v>
      </c>
      <c r="G105" s="1" t="s">
        <v>229</v>
      </c>
    </row>
    <row r="106" spans="1:7" ht="28.8">
      <c r="A106" s="4" t="str">
        <f t="shared" si="4"/>
        <v>18</v>
      </c>
      <c r="B106" s="4" t="s">
        <v>230</v>
      </c>
      <c r="C106" s="4">
        <v>454</v>
      </c>
      <c r="D106" s="4">
        <v>1</v>
      </c>
      <c r="E106" s="5" t="s">
        <v>231</v>
      </c>
      <c r="F106" s="6">
        <v>500</v>
      </c>
      <c r="G106" s="1" t="s">
        <v>232</v>
      </c>
    </row>
    <row r="107" spans="1:7" ht="28.8">
      <c r="A107" s="4" t="str">
        <f t="shared" si="4"/>
        <v>18</v>
      </c>
      <c r="B107" s="4" t="s">
        <v>121</v>
      </c>
      <c r="C107" s="4">
        <v>455</v>
      </c>
      <c r="D107" s="4">
        <v>5</v>
      </c>
      <c r="E107" s="5" t="s">
        <v>233</v>
      </c>
      <c r="F107" s="6">
        <v>1000</v>
      </c>
      <c r="G107" s="1" t="s">
        <v>109</v>
      </c>
    </row>
    <row r="108" spans="1:7" ht="28.8">
      <c r="A108" s="4" t="str">
        <f t="shared" si="4"/>
        <v>18</v>
      </c>
      <c r="B108" s="4" t="s">
        <v>234</v>
      </c>
      <c r="C108" s="4">
        <v>682</v>
      </c>
      <c r="D108" s="4">
        <v>1</v>
      </c>
      <c r="E108" s="5" t="s">
        <v>235</v>
      </c>
      <c r="F108" s="6">
        <v>45000</v>
      </c>
      <c r="G108" s="1" t="s">
        <v>17</v>
      </c>
    </row>
    <row r="109" spans="1:7" ht="28.8">
      <c r="A109" s="4" t="str">
        <f t="shared" si="4"/>
        <v>18</v>
      </c>
      <c r="B109" s="4" t="s">
        <v>236</v>
      </c>
      <c r="C109" s="4">
        <v>683</v>
      </c>
      <c r="D109" s="4">
        <v>1</v>
      </c>
      <c r="E109" s="5" t="s">
        <v>237</v>
      </c>
      <c r="F109" s="6">
        <v>15000</v>
      </c>
      <c r="G109" s="1" t="s">
        <v>158</v>
      </c>
    </row>
    <row r="110" spans="1:7" ht="28.8">
      <c r="A110" s="4" t="str">
        <f t="shared" si="4"/>
        <v>18</v>
      </c>
      <c r="B110" s="4" t="s">
        <v>210</v>
      </c>
      <c r="C110" s="4">
        <v>724</v>
      </c>
      <c r="D110" s="4">
        <v>1</v>
      </c>
      <c r="E110" s="5" t="s">
        <v>238</v>
      </c>
      <c r="F110" s="6">
        <v>60000</v>
      </c>
      <c r="G110" s="1" t="s">
        <v>109</v>
      </c>
    </row>
    <row r="111" spans="1:7" ht="28.8">
      <c r="A111" s="8" t="str">
        <f t="shared" si="4"/>
        <v>18</v>
      </c>
      <c r="B111" s="8"/>
      <c r="C111" s="8">
        <v>0</v>
      </c>
      <c r="D111" s="8">
        <v>0</v>
      </c>
      <c r="E111" s="7" t="s">
        <v>239</v>
      </c>
      <c r="F111" s="9">
        <v>141500</v>
      </c>
      <c r="G111" s="1" t="s">
        <v>56</v>
      </c>
    </row>
    <row r="112" spans="1:7" ht="28.8">
      <c r="A112" s="4" t="str">
        <f>"19"</f>
        <v>19</v>
      </c>
      <c r="B112" s="4" t="s">
        <v>6</v>
      </c>
      <c r="C112" s="4">
        <v>120</v>
      </c>
      <c r="D112" s="4">
        <v>1</v>
      </c>
      <c r="E112" s="5" t="s">
        <v>240</v>
      </c>
      <c r="F112" s="6">
        <v>2445.56</v>
      </c>
      <c r="G112" s="1" t="s">
        <v>103</v>
      </c>
    </row>
    <row r="113" spans="1:7">
      <c r="A113" s="4" t="str">
        <f>"19"</f>
        <v>19</v>
      </c>
      <c r="B113" s="4" t="s">
        <v>185</v>
      </c>
      <c r="C113" s="4">
        <v>150</v>
      </c>
      <c r="D113" s="4">
        <v>9</v>
      </c>
      <c r="E113" s="5" t="s">
        <v>241</v>
      </c>
      <c r="F113" s="6">
        <v>5195</v>
      </c>
      <c r="G113" s="1" t="s">
        <v>78</v>
      </c>
    </row>
    <row r="114" spans="1:7" ht="28.8">
      <c r="A114" s="4" t="str">
        <f>"19"</f>
        <v>19</v>
      </c>
      <c r="B114" s="4" t="s">
        <v>185</v>
      </c>
      <c r="C114" s="4">
        <v>150</v>
      </c>
      <c r="D114" s="4">
        <v>14</v>
      </c>
      <c r="E114" s="5" t="s">
        <v>242</v>
      </c>
      <c r="F114" s="6">
        <v>9776</v>
      </c>
      <c r="G114" s="1" t="s">
        <v>150</v>
      </c>
    </row>
    <row r="115" spans="1:7" ht="43.2">
      <c r="A115" s="4" t="str">
        <f>"19"</f>
        <v>19</v>
      </c>
      <c r="B115" s="4" t="s">
        <v>6</v>
      </c>
      <c r="C115" s="4">
        <v>151</v>
      </c>
      <c r="D115" s="4">
        <v>1</v>
      </c>
      <c r="E115" s="5" t="s">
        <v>243</v>
      </c>
      <c r="F115" s="6">
        <v>5194.45</v>
      </c>
      <c r="G115" s="1" t="s">
        <v>244</v>
      </c>
    </row>
    <row r="116" spans="1:7">
      <c r="A116" s="4" t="str">
        <f>"19"</f>
        <v>19</v>
      </c>
      <c r="B116" s="4" t="s">
        <v>6</v>
      </c>
      <c r="C116" s="4">
        <v>156</v>
      </c>
      <c r="D116" s="4">
        <v>1</v>
      </c>
      <c r="E116" s="5" t="s">
        <v>245</v>
      </c>
      <c r="F116" s="6">
        <v>900</v>
      </c>
      <c r="G116" s="1" t="s">
        <v>56</v>
      </c>
    </row>
    <row r="117" spans="1:7" ht="43.2">
      <c r="A117" s="4">
        <v>19</v>
      </c>
      <c r="B117" s="4" t="s">
        <v>6</v>
      </c>
      <c r="C117" s="4">
        <v>160</v>
      </c>
      <c r="D117" s="4">
        <v>5</v>
      </c>
      <c r="E117" s="5" t="s">
        <v>7</v>
      </c>
      <c r="F117" s="6">
        <v>17200</v>
      </c>
      <c r="G117" s="1" t="s">
        <v>8</v>
      </c>
    </row>
    <row r="118" spans="1:7" ht="43.2">
      <c r="A118" s="4" t="str">
        <f t="shared" ref="A118:A127" si="5">"19"</f>
        <v>19</v>
      </c>
      <c r="B118" s="4" t="s">
        <v>6</v>
      </c>
      <c r="C118" s="4">
        <v>181</v>
      </c>
      <c r="D118" s="4">
        <v>1</v>
      </c>
      <c r="E118" s="5" t="s">
        <v>246</v>
      </c>
      <c r="F118" s="6">
        <v>8647.6299999999992</v>
      </c>
      <c r="G118" s="1" t="s">
        <v>247</v>
      </c>
    </row>
    <row r="119" spans="1:7" ht="28.8">
      <c r="A119" s="4" t="str">
        <f t="shared" si="5"/>
        <v>19</v>
      </c>
      <c r="B119" s="4" t="s">
        <v>248</v>
      </c>
      <c r="C119" s="4">
        <v>286</v>
      </c>
      <c r="D119" s="4">
        <v>1</v>
      </c>
      <c r="E119" s="5" t="s">
        <v>249</v>
      </c>
      <c r="F119" s="6">
        <v>20000</v>
      </c>
      <c r="G119" s="1" t="s">
        <v>17</v>
      </c>
    </row>
    <row r="120" spans="1:7">
      <c r="A120" s="4" t="str">
        <f t="shared" si="5"/>
        <v>19</v>
      </c>
      <c r="B120" s="4" t="s">
        <v>248</v>
      </c>
      <c r="C120" s="4">
        <v>286</v>
      </c>
      <c r="D120" s="4">
        <v>2</v>
      </c>
      <c r="E120" s="5" t="s">
        <v>250</v>
      </c>
      <c r="F120" s="6">
        <v>19200</v>
      </c>
      <c r="G120" s="1" t="s">
        <v>251</v>
      </c>
    </row>
    <row r="121" spans="1:7" ht="28.8">
      <c r="A121" s="4" t="str">
        <f t="shared" si="5"/>
        <v>19</v>
      </c>
      <c r="B121" s="4" t="s">
        <v>252</v>
      </c>
      <c r="C121" s="4">
        <v>287</v>
      </c>
      <c r="D121" s="4">
        <v>1</v>
      </c>
      <c r="E121" s="5" t="s">
        <v>253</v>
      </c>
      <c r="F121" s="6">
        <v>500</v>
      </c>
      <c r="G121" s="1" t="s">
        <v>254</v>
      </c>
    </row>
    <row r="122" spans="1:7" ht="43.2">
      <c r="A122" s="4" t="str">
        <f t="shared" si="5"/>
        <v>19</v>
      </c>
      <c r="B122" s="4" t="s">
        <v>252</v>
      </c>
      <c r="C122" s="4">
        <v>321</v>
      </c>
      <c r="D122" s="4">
        <v>1</v>
      </c>
      <c r="E122" s="5" t="s">
        <v>255</v>
      </c>
      <c r="F122" s="6">
        <v>1800</v>
      </c>
      <c r="G122" s="1" t="s">
        <v>229</v>
      </c>
    </row>
    <row r="123" spans="1:7" ht="28.8">
      <c r="A123" s="4" t="str">
        <f t="shared" si="5"/>
        <v>19</v>
      </c>
      <c r="B123" s="4" t="s">
        <v>256</v>
      </c>
      <c r="C123" s="4">
        <v>336</v>
      </c>
      <c r="D123" s="4">
        <v>1</v>
      </c>
      <c r="E123" s="5" t="s">
        <v>257</v>
      </c>
      <c r="F123" s="6">
        <v>5000</v>
      </c>
      <c r="G123" s="1" t="s">
        <v>34</v>
      </c>
    </row>
    <row r="124" spans="1:7" ht="28.8">
      <c r="A124" s="4" t="str">
        <f t="shared" si="5"/>
        <v>19</v>
      </c>
      <c r="B124" s="4" t="s">
        <v>258</v>
      </c>
      <c r="C124" s="4">
        <v>385</v>
      </c>
      <c r="D124" s="4">
        <v>1</v>
      </c>
      <c r="E124" s="5" t="s">
        <v>259</v>
      </c>
      <c r="F124" s="6">
        <v>8200</v>
      </c>
      <c r="G124" s="1" t="s">
        <v>103</v>
      </c>
    </row>
    <row r="125" spans="1:7" ht="28.8">
      <c r="A125" s="4" t="str">
        <f t="shared" si="5"/>
        <v>19</v>
      </c>
      <c r="B125" s="4" t="s">
        <v>203</v>
      </c>
      <c r="C125" s="4">
        <v>455</v>
      </c>
      <c r="D125" s="4">
        <v>7</v>
      </c>
      <c r="E125" s="5" t="s">
        <v>260</v>
      </c>
      <c r="F125" s="6">
        <v>500</v>
      </c>
      <c r="G125" s="1" t="s">
        <v>141</v>
      </c>
    </row>
    <row r="126" spans="1:7">
      <c r="A126" s="4" t="str">
        <f t="shared" si="5"/>
        <v>19</v>
      </c>
      <c r="B126" s="4" t="s">
        <v>261</v>
      </c>
      <c r="C126" s="4">
        <v>468</v>
      </c>
      <c r="D126" s="4">
        <v>2</v>
      </c>
      <c r="E126" s="5" t="s">
        <v>262</v>
      </c>
      <c r="F126" s="6">
        <v>23000</v>
      </c>
      <c r="G126" s="1" t="s">
        <v>166</v>
      </c>
    </row>
    <row r="127" spans="1:7" ht="28.8">
      <c r="A127" s="4" t="str">
        <f t="shared" si="5"/>
        <v>19</v>
      </c>
      <c r="B127" s="4"/>
      <c r="C127" s="4">
        <v>0</v>
      </c>
      <c r="D127" s="4">
        <v>0</v>
      </c>
      <c r="E127" s="5" t="s">
        <v>263</v>
      </c>
      <c r="F127" s="6">
        <v>113627.64</v>
      </c>
      <c r="G127" s="1" t="s">
        <v>131</v>
      </c>
    </row>
    <row r="128" spans="1:7" ht="43.2">
      <c r="A128" s="4" t="str">
        <f t="shared" ref="A128:A144" si="6">"20"</f>
        <v>20</v>
      </c>
      <c r="B128" s="4" t="s">
        <v>6</v>
      </c>
      <c r="C128" s="4">
        <v>230</v>
      </c>
      <c r="D128" s="4">
        <v>2</v>
      </c>
      <c r="E128" s="5" t="s">
        <v>264</v>
      </c>
      <c r="F128" s="6">
        <v>1200000</v>
      </c>
      <c r="G128" s="1" t="s">
        <v>265</v>
      </c>
    </row>
    <row r="129" spans="1:7" ht="43.2">
      <c r="A129" s="4" t="str">
        <f t="shared" si="6"/>
        <v>20</v>
      </c>
      <c r="B129" s="4" t="s">
        <v>6</v>
      </c>
      <c r="C129" s="4">
        <v>230</v>
      </c>
      <c r="D129" s="4">
        <v>5</v>
      </c>
      <c r="E129" s="5" t="s">
        <v>266</v>
      </c>
      <c r="F129" s="6">
        <v>20021.560000000001</v>
      </c>
      <c r="G129" s="1" t="s">
        <v>267</v>
      </c>
    </row>
    <row r="130" spans="1:7" ht="28.8">
      <c r="A130" s="4" t="str">
        <f t="shared" si="6"/>
        <v>20</v>
      </c>
      <c r="B130" s="4" t="s">
        <v>268</v>
      </c>
      <c r="C130" s="4">
        <v>260</v>
      </c>
      <c r="D130" s="4">
        <v>1</v>
      </c>
      <c r="E130" s="5" t="s">
        <v>269</v>
      </c>
      <c r="F130" s="6">
        <v>10000</v>
      </c>
      <c r="G130" s="1" t="s">
        <v>37</v>
      </c>
    </row>
    <row r="131" spans="1:7" ht="28.8">
      <c r="A131" s="4" t="str">
        <f t="shared" si="6"/>
        <v>20</v>
      </c>
      <c r="B131" s="4" t="s">
        <v>225</v>
      </c>
      <c r="C131" s="4">
        <v>344</v>
      </c>
      <c r="D131" s="4">
        <v>2</v>
      </c>
      <c r="E131" s="5" t="s">
        <v>270</v>
      </c>
      <c r="F131" s="6">
        <v>10000</v>
      </c>
      <c r="G131" s="1" t="s">
        <v>271</v>
      </c>
    </row>
    <row r="132" spans="1:7" ht="28.8">
      <c r="A132" s="4" t="str">
        <f t="shared" si="6"/>
        <v>20</v>
      </c>
      <c r="B132" s="4" t="s">
        <v>272</v>
      </c>
      <c r="C132" s="4">
        <v>348</v>
      </c>
      <c r="D132" s="4">
        <v>1</v>
      </c>
      <c r="E132" s="5" t="s">
        <v>273</v>
      </c>
      <c r="F132" s="6">
        <v>35000</v>
      </c>
      <c r="G132" s="1" t="s">
        <v>103</v>
      </c>
    </row>
    <row r="133" spans="1:7" ht="28.8">
      <c r="A133" s="4" t="str">
        <f t="shared" si="6"/>
        <v>20</v>
      </c>
      <c r="B133" s="4" t="s">
        <v>274</v>
      </c>
      <c r="C133" s="4">
        <v>381</v>
      </c>
      <c r="D133" s="4">
        <v>1</v>
      </c>
      <c r="E133" s="5" t="s">
        <v>275</v>
      </c>
      <c r="F133" s="6">
        <v>400</v>
      </c>
      <c r="G133" s="1" t="s">
        <v>143</v>
      </c>
    </row>
    <row r="134" spans="1:7" ht="43.2">
      <c r="A134" s="4" t="str">
        <f t="shared" si="6"/>
        <v>20</v>
      </c>
      <c r="B134" s="4" t="s">
        <v>118</v>
      </c>
      <c r="C134" s="4">
        <v>453</v>
      </c>
      <c r="D134" s="4">
        <v>3</v>
      </c>
      <c r="E134" s="5" t="s">
        <v>276</v>
      </c>
      <c r="F134" s="6">
        <v>18941.8</v>
      </c>
      <c r="G134" s="1" t="s">
        <v>64</v>
      </c>
    </row>
    <row r="135" spans="1:7" ht="57.6">
      <c r="A135" s="4" t="str">
        <f t="shared" si="6"/>
        <v>20</v>
      </c>
      <c r="B135" s="4" t="s">
        <v>205</v>
      </c>
      <c r="C135" s="4">
        <v>580</v>
      </c>
      <c r="D135" s="4">
        <v>14</v>
      </c>
      <c r="E135" s="5" t="s">
        <v>277</v>
      </c>
      <c r="F135" s="6">
        <v>100000</v>
      </c>
      <c r="G135" s="1" t="s">
        <v>278</v>
      </c>
    </row>
    <row r="136" spans="1:7" ht="72">
      <c r="A136" s="4" t="str">
        <f t="shared" si="6"/>
        <v>20</v>
      </c>
      <c r="B136" s="4" t="s">
        <v>205</v>
      </c>
      <c r="C136" s="4">
        <v>580</v>
      </c>
      <c r="D136" s="4">
        <v>15</v>
      </c>
      <c r="E136" s="5" t="s">
        <v>279</v>
      </c>
      <c r="F136" s="6">
        <v>350000</v>
      </c>
      <c r="G136" s="1" t="s">
        <v>280</v>
      </c>
    </row>
    <row r="137" spans="1:7" ht="72">
      <c r="A137" s="4" t="str">
        <f t="shared" si="6"/>
        <v>20</v>
      </c>
      <c r="B137" s="4" t="s">
        <v>205</v>
      </c>
      <c r="C137" s="4">
        <v>580</v>
      </c>
      <c r="D137" s="4">
        <v>31</v>
      </c>
      <c r="E137" s="5" t="s">
        <v>281</v>
      </c>
      <c r="F137" s="6">
        <v>28188.58</v>
      </c>
      <c r="G137" s="1" t="s">
        <v>282</v>
      </c>
    </row>
    <row r="138" spans="1:7" ht="100.8">
      <c r="A138" s="4" t="str">
        <f t="shared" si="6"/>
        <v>20</v>
      </c>
      <c r="B138" s="4" t="s">
        <v>205</v>
      </c>
      <c r="C138" s="4">
        <v>580</v>
      </c>
      <c r="D138" s="4">
        <v>32</v>
      </c>
      <c r="E138" s="5" t="s">
        <v>283</v>
      </c>
      <c r="F138" s="6">
        <v>29528.98</v>
      </c>
      <c r="G138" s="1" t="s">
        <v>284</v>
      </c>
    </row>
    <row r="139" spans="1:7" ht="28.8">
      <c r="A139" s="4" t="str">
        <f t="shared" si="6"/>
        <v>20</v>
      </c>
      <c r="B139" s="4" t="s">
        <v>285</v>
      </c>
      <c r="C139" s="4">
        <v>600</v>
      </c>
      <c r="D139" s="4">
        <v>1</v>
      </c>
      <c r="E139" s="5" t="s">
        <v>286</v>
      </c>
      <c r="F139" s="6">
        <v>7000</v>
      </c>
      <c r="G139" s="1" t="s">
        <v>150</v>
      </c>
    </row>
    <row r="140" spans="1:7" ht="28.8">
      <c r="A140" s="4" t="str">
        <f t="shared" si="6"/>
        <v>20</v>
      </c>
      <c r="B140" s="4" t="s">
        <v>285</v>
      </c>
      <c r="C140" s="4">
        <v>600</v>
      </c>
      <c r="D140" s="4">
        <v>2</v>
      </c>
      <c r="E140" s="5" t="s">
        <v>287</v>
      </c>
      <c r="F140" s="6">
        <v>5000</v>
      </c>
      <c r="G140" s="1" t="s">
        <v>187</v>
      </c>
    </row>
    <row r="141" spans="1:7" ht="28.8">
      <c r="A141" s="4" t="str">
        <f t="shared" si="6"/>
        <v>20</v>
      </c>
      <c r="B141" s="4" t="s">
        <v>285</v>
      </c>
      <c r="C141" s="4">
        <v>600</v>
      </c>
      <c r="D141" s="4">
        <v>3</v>
      </c>
      <c r="E141" s="5" t="s">
        <v>288</v>
      </c>
      <c r="F141" s="6">
        <v>18000</v>
      </c>
      <c r="G141" s="1" t="s">
        <v>117</v>
      </c>
    </row>
    <row r="142" spans="1:7" ht="28.8">
      <c r="A142" s="4" t="str">
        <f t="shared" si="6"/>
        <v>20</v>
      </c>
      <c r="B142" s="4" t="s">
        <v>289</v>
      </c>
      <c r="C142" s="4">
        <v>600</v>
      </c>
      <c r="D142" s="4">
        <v>5</v>
      </c>
      <c r="E142" s="5" t="s">
        <v>290</v>
      </c>
      <c r="F142" s="6">
        <v>1500</v>
      </c>
      <c r="G142" s="1" t="s">
        <v>150</v>
      </c>
    </row>
    <row r="143" spans="1:7" ht="28.8">
      <c r="A143" s="4" t="str">
        <f t="shared" si="6"/>
        <v>20</v>
      </c>
      <c r="B143" s="4" t="s">
        <v>285</v>
      </c>
      <c r="C143" s="4">
        <v>600</v>
      </c>
      <c r="D143" s="4">
        <v>6</v>
      </c>
      <c r="E143" s="5" t="s">
        <v>291</v>
      </c>
      <c r="F143" s="6">
        <v>400</v>
      </c>
      <c r="G143" s="1" t="s">
        <v>187</v>
      </c>
    </row>
    <row r="144" spans="1:7" ht="28.8">
      <c r="A144" s="8" t="str">
        <f t="shared" si="6"/>
        <v>20</v>
      </c>
      <c r="B144" s="8"/>
      <c r="C144" s="8">
        <v>0</v>
      </c>
      <c r="D144" s="8">
        <v>0</v>
      </c>
      <c r="E144" s="7" t="s">
        <v>292</v>
      </c>
      <c r="F144" s="9">
        <v>1833980.92</v>
      </c>
      <c r="G144" s="1" t="s">
        <v>193</v>
      </c>
    </row>
    <row r="145" spans="1:7">
      <c r="A145" s="4" t="str">
        <f>"999999999"</f>
        <v>999999999</v>
      </c>
      <c r="B145" s="4"/>
      <c r="C145" s="4">
        <v>0</v>
      </c>
      <c r="D145" s="4">
        <v>0</v>
      </c>
      <c r="E145" s="5" t="s">
        <v>293</v>
      </c>
      <c r="F145" s="6">
        <v>10006158.68</v>
      </c>
      <c r="G145" s="1" t="s">
        <v>294</v>
      </c>
    </row>
  </sheetData>
  <mergeCells count="1">
    <mergeCell ref="A1:F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rowBreaks count="6" manualBreakCount="6">
    <brk id="9" max="16383" man="1"/>
    <brk id="84" max="16383" man="1"/>
    <brk id="87" max="16383" man="1"/>
    <brk id="98" max="16383" man="1"/>
    <brk id="111" max="16383" man="1"/>
    <brk id="135" max="57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VETEX</vt:lpstr>
      <vt:lpstr>VETEX!Titoli_stampa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2018-02-06T10:29:06Z</cp:lastPrinted>
  <dcterms:created xsi:type="dcterms:W3CDTF">2018-02-06T09:41:37Z</dcterms:created>
  <dcterms:modified xsi:type="dcterms:W3CDTF">2018-02-06T10:37:52Z</dcterms:modified>
</cp:coreProperties>
</file>