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VETEX" sheetId="1" r:id="rId1"/>
  </sheets>
  <calcPr calcId="125725"/>
</workbook>
</file>

<file path=xl/calcChain.xml><?xml version="1.0" encoding="utf-8"?>
<calcChain xmlns="http://schemas.openxmlformats.org/spreadsheetml/2006/main">
  <c r="F9" i="1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</calcChain>
</file>

<file path=xl/sharedStrings.xml><?xml version="1.0" encoding="utf-8"?>
<sst xmlns="http://schemas.openxmlformats.org/spreadsheetml/2006/main" count="1553" uniqueCount="959">
  <si>
    <t>Responsabile</t>
  </si>
  <si>
    <t>Codice bilancio</t>
  </si>
  <si>
    <t>Capitolo</t>
  </si>
  <si>
    <t>Descrizione</t>
  </si>
  <si>
    <t>Stanz.Iniz.CO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</si>
  <si>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</si>
  <si>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01.03.1.03.02.11.008</t>
  </si>
  <si>
    <t>INCARICO ESTERNO PER RICLASSIFICAZIONE INVENTARIO E AVVIO CONTABILITA' ECONOMICO-PATRIMONIALE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</si>
  <si>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</si>
  <si>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05.02.1.03.02.02.005</t>
  </si>
  <si>
    <t>Concerto per la Rinascita Finanz.Contributo Regionale (Spesa soggetta al Blocco di cui al D.L.78/2010) corr.E 160/5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</si>
  <si>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</si>
  <si>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99.01.7.02.99.99.999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</si>
  <si>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</si>
  <si>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99.01.7.02.03.01.001</t>
  </si>
  <si>
    <t>TRAFERIMENTI PER CONTO TERZI A FAMIGLIE CORR.E 694/1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</si>
  <si>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</si>
  <si>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99.01.7.02.02.02.001</t>
  </si>
  <si>
    <t>TRASFERIMENTI PER CONTO DI TERZI ALLA REGIONE CORR.E 704/1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</si>
  <si>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</si>
  <si>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99.01.7.02.02.02.999</t>
  </si>
  <si>
    <t>ANTICIPAZIONE DI SOMME PER CONTO DI ENTI PUBBLICI CORR.E 706/1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</si>
  <si>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</si>
  <si>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</si>
  <si>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01.01.1.03.02.19.004</t>
  </si>
  <si>
    <t>CANONE ANNUO MANUTENZIONE SITO INTERNET COMUNALE</t>
  </si>
  <si>
    <t>01.01.1.03.02.01.008</t>
  </si>
  <si>
    <t>SERVIZIO CONVENZIONATO DI CONTROLLO (NUCLEI DI VALUTAZIONE) IN ASSOCIAZIONE COMUNI VALNERINA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</si>
  <si>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</si>
  <si>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COMPENSI AL REVISORE DEI CONTI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</si>
  <si>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</si>
  <si>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01.02.1.10.04.01.003</t>
  </si>
  <si>
    <t>ASSICURAZIONE RCT PATRIMONIALE E TUTELA GIUDIZIARIA AMMINISTRATORI E SEGRETARIO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</si>
  <si>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</si>
  <si>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01.01.1.02.01.01.001</t>
  </si>
  <si>
    <t>,IMPOSTA IRAP SU IND.PRESENZA , CARICA E COMPENSI VARI AGLI AMMINISTRATORI,REVISORI E COMP.COMMISSIONI VARIE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</si>
  <si>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</si>
  <si>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01.03.1.04.01.01.001</t>
  </si>
  <si>
    <t>RIMBORSO ALLO STATO CONTRIBUTI E VARIE  CORRISPOSTI IN ECCEDENZA E/O DA COMPENSARE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</si>
  <si>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</si>
  <si>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01.02.1.01.01.01.002</t>
  </si>
  <si>
    <t>RETRIBUZIONE AL PERSONALE SERVIZI GENERALI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</si>
  <si>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</si>
  <si>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01.02.1.01.02.02.001</t>
  </si>
  <si>
    <t>CONTRIBUTI SOCIALI FIGURATIVI:ASSEGNO NUCLEO FAMILIARE, PENSIONI ONERI RIPARTITO, ONERI L.336/70 E ALTRO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</si>
  <si>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</si>
  <si>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RETRIBUZIONE AL PERSONALE SERVIZI GENERALI RETRIBUZIONE RISULTATO AL SEGRETARIO</t>
  </si>
  <si>
    <t>01.02.1.01.02.01.001</t>
  </si>
  <si>
    <t>CONTRIBUTI PREV. ED ASS. CARICO ENTE SEGRETERIA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</si>
  <si>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</si>
  <si>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CONTRIBUTI INADEL PREVIDENZA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</si>
  <si>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</si>
  <si>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01.02.1.02.01.01.001</t>
  </si>
  <si>
    <t>IMPOSTA IRAP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</si>
  <si>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</si>
  <si>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CONTRIBUTI ALL'INAIL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</si>
  <si>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</si>
  <si>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01.02.1.01.01.01.004</t>
  </si>
  <si>
    <t>COMPENSI PER IL SALARIO ACCESSORIO ,INDENNITA' ECC.SERVIZIO SEGRETERIA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</si>
  <si>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</si>
  <si>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01.10.1.01.01.02.002</t>
  </si>
  <si>
    <t>SERVIZIO MENSA AL PERSONALE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</si>
  <si>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</si>
  <si>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01.11.1.03.02.19.004</t>
  </si>
  <si>
    <t>PRESTAZIONE DI SERVIZI INFORMATICI E TELECOMUNICAZIONI SERVIZI DI RETE E TRASMISSIONE DATI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</si>
  <si>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</si>
  <si>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01.03.1.03.02.17.001</t>
  </si>
  <si>
    <t>SPESE SERVIZIO TESORERIA E RIMB.SPESE FORZ.SERVIZIO CASSA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</si>
  <si>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</si>
  <si>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01.03.1.02.01.02.001</t>
  </si>
  <si>
    <t>IMPOSTE DI BOLLO, IMPOSTE VARIE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</si>
  <si>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</si>
  <si>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SPESE GESTIONE CONTRATTO SERVIZIO TESORERIA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</si>
  <si>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</si>
  <si>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01.11.1.03.02.19.001</t>
  </si>
  <si>
    <t>SPESE PER L'INFORMATICA</t>
  </si>
  <si>
    <t>01.11.1.03.02.19.006</t>
  </si>
  <si>
    <t>SISTEMA INFORMATICO COMUNALE-SPESE PER LA SICUREZZA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</si>
  <si>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</si>
  <si>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01.06.1.01.01.01.002</t>
  </si>
  <si>
    <t>RETRIBUZIONE AL PERSONALE UFFICIO TECNICO</t>
  </si>
  <si>
    <t>08.01.1.01.01.01.002</t>
  </si>
  <si>
    <t>RETRIBUZIONI UFFICIO URBANISTICA E RICOSTRUZIONE</t>
  </si>
  <si>
    <t>08.01.1.01.01.01.004</t>
  </si>
  <si>
    <t>RETRIBUZIONI UFFICIO URBANISTICA E RICOSTRUZIONE:RETRIBUZIONE RISULTATO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</si>
  <si>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</si>
  <si>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01.06.1.01.02.01.001</t>
  </si>
  <si>
    <t>CONTRIBUTI PREVIDENZIALI E ASSIST. CARICO ENTE UFF. TECNICO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</si>
  <si>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</si>
  <si>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RITENUTE INADEL PREVIDENZA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</si>
  <si>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</si>
  <si>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01.06.1.02.01.01.001</t>
  </si>
  <si>
    <t>CONTRIBUTI INAIL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</si>
  <si>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</si>
  <si>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08.01.1.01.02.01.001</t>
  </si>
  <si>
    <t>CONTRIBUTI CPDEL</t>
  </si>
  <si>
    <t>CONTRIBUTI EX INADEL</t>
  </si>
  <si>
    <t>08.01.1.02.01.01.001</t>
  </si>
  <si>
    <t>01.06.1.01.01.01.004</t>
  </si>
  <si>
    <t>COMPENSI PER IL SALARIO ACCESSORIO,INDENNITA' ECC.AREA TECNICA LL.PP.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</si>
  <si>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</si>
  <si>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01.07.1.01.01.01.002</t>
  </si>
  <si>
    <t>RETRIBUZIONE AL PERSONALE SERVIZI DEMOGRAFICI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</si>
  <si>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</si>
  <si>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01.07.1.01.02.01.001</t>
  </si>
  <si>
    <t>CONTRIBUTI EX CPDEL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</si>
  <si>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</si>
  <si>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01.07.1.02.01.01.001</t>
  </si>
  <si>
    <t>01.07.1.01.01.01.004</t>
  </si>
  <si>
    <t>COMPENSI PER IL SALARIO ACCESSORIO ,INDENNITA' ECC.</t>
  </si>
  <si>
    <t>01.10.1.10.01.04.001</t>
  </si>
  <si>
    <t>FONDO RINNOVI CONTRATTUALI -PARTE RETRIBUZIONE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</si>
  <si>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</si>
  <si>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FONDO RINNOVI CONTRATTUALI-PARTE CONTRIBUTI A CARICO ENTE</t>
  </si>
  <si>
    <t>FONDO PER I RINNOVI CONTRATTUALI-IRAP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</si>
  <si>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</si>
  <si>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01.10.1.01.01.01.002</t>
  </si>
  <si>
    <t>RETRIBUZIONE AL PERSONALE GESTIONE RISORSE UMANE</t>
  </si>
  <si>
    <t>01.10.1.01.02.01.001</t>
  </si>
  <si>
    <t>CONTRIBUTI EX CPDEL RISORSE UMANE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</si>
  <si>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</si>
  <si>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CONTRIBUTI EX INADEL RISORSE UMANE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</si>
  <si>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</si>
  <si>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01.10.1.02.01.01.001</t>
  </si>
  <si>
    <t>IMPOSTA IRAP RISORSE UMANE</t>
  </si>
  <si>
    <t>INAIL SU RISORSE UMANE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</si>
  <si>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</si>
  <si>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01.10.1.01.01.01.004</t>
  </si>
  <si>
    <t>SALARIO ACCESSORIO, INDENNITA' ECC.RISORSE UMANE</t>
  </si>
  <si>
    <t>01.03.1.01.01.01.002</t>
  </si>
  <si>
    <t>RETRIBUZIONE PERSONALE SERVIZI FINANZIARI</t>
  </si>
  <si>
    <t>01.03.1.01.01.01.004</t>
  </si>
  <si>
    <t>RETRIBUZIONI UFFICIO RAGIONERIA:RETRIBUZIONE DI RISULTATO</t>
  </si>
  <si>
    <t>01.03.1.01.02.01.001</t>
  </si>
  <si>
    <t>01.03.1.02.01.01.001</t>
  </si>
  <si>
    <t>01.03.1.03.02.02.001</t>
  </si>
  <si>
    <t>RIMBORSO SPESE VIAGGIO MISSIONI, TRASFERTE ECC.RAGIONERIA</t>
  </si>
  <si>
    <t>COMPENSI PER IL SALARIO ACCESSORIO , INDENNITA' ECC.SERVIZIO FINANZIARIO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</si>
  <si>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</si>
  <si>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01.03.1.01.01.01.003</t>
  </si>
  <si>
    <t>COMPENSI PER LAVORO STRAORDINARIO SERVIZIO FINANZIARIO</t>
  </si>
  <si>
    <t>01.03.1.03.02.04.999</t>
  </si>
  <si>
    <t>SPESE PER LA FORMAZIONE, AGGIORNAMENTO E VARIE PERSONALE SERVIZIO FINANZIARIO E PERSONALE</t>
  </si>
  <si>
    <t>COMPENSI SALARIO ACCESSORIO DERIVANTI DA CONVENZIONE COMUNE POGGIODOMO</t>
  </si>
  <si>
    <t>ONERI RIFLESSI CPDEL INAIL SU SALARIO ACCESSORIO CONVENZIONE POGGIODOMO</t>
  </si>
  <si>
    <t>IRAP SU SALARIO ACCESSORIO CONVENZIONE POGGIODOMO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</si>
  <si>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</si>
  <si>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01.03.1.03.01.02.000</t>
  </si>
  <si>
    <t>ACQUISTO BENI DI CONSUMO SERVIZI FINANZIARI</t>
  </si>
  <si>
    <t>01.03.1.03.02.07.000</t>
  </si>
  <si>
    <t>PRESTAZIONE SERVIZI UFFICIO SERVIZI FINANZIARI: UTILIZZO BENI DI TERZI NOLEGGIO FOTOCOPIA, LICENZE USO SOFTWARE, ALTRE LICENZE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</si>
  <si>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</si>
  <si>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01.03.1.03.02.19.000</t>
  </si>
  <si>
    <t>PRESTAZIONE SERVIZI UFFICIO SERVIZI FINANZIARI: SERVIZI INFORMATICI E TELECOMUNICAZIONI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</si>
  <si>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</si>
  <si>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01.03.1.03.02.09.000</t>
  </si>
  <si>
    <t>PRESTAZIONE SERVIZI UFFICIO SERVIZI FINANZIARI: MANUTENZIONE ORDINARIA  E RIPARAZIONI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</si>
  <si>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</si>
  <si>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01.03.1.07.06.04.001</t>
  </si>
  <si>
    <t>INTERESSI PASSIVI SU ANTICIPAZIONI DI TESORERIA</t>
  </si>
  <si>
    <t>01.05.1.07.05.04.004</t>
  </si>
  <si>
    <t>INTERESSI SU MUTUI E DEBITI CONSOLIDATI IMMOBILI PATRIMONIAL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</si>
  <si>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</si>
  <si>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01.05.1.10.05.02.001</t>
  </si>
  <si>
    <t>ASSICURAZIONE RESPONSABILITA' CIVILE VERSO TERZI-RISARCIMENTO DANNI DA FRANCHIGIA ASSICURATIVA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</si>
  <si>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</si>
  <si>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01.04.1.01.01.01.002</t>
  </si>
  <si>
    <t>RETRIBUZIONE AL PERSONALE UFFICIO TRIBUTI</t>
  </si>
  <si>
    <t>01.04.1.01.02.02.001</t>
  </si>
  <si>
    <t>RETRIBUZIONE AL PERSONALE UFFICIO TRIBUTI :CONTRIBUTI SOCIALI FIGURATIVI:ASSEGNO NUCLEO FAMILIARE, PENSIONI ONERI RIPARTITO, ONERI L.336/70 E ALTRO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</si>
  <si>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</si>
  <si>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01.04.1.01.02.01.001</t>
  </si>
  <si>
    <t>01.04.1.02.01.01.001</t>
  </si>
  <si>
    <t>01.04.1.03.02.02.001</t>
  </si>
  <si>
    <t>RIMBORSO SPESE VIAGGIO MISSIONI,TRASFERTE PERSONALE TRIBUTI</t>
  </si>
  <si>
    <t>01.04.1.01.01.01.004</t>
  </si>
  <si>
    <t>COMPENSI PER INCENTIVI ATTIVITA' ACCERTAMENTI TRIBUTARI E ATTIVITA' CONNESSE E PREPARATORIE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</si>
  <si>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</si>
  <si>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INCENTIVI ACCERTAMENTI TRIBUTARI-ONERI RIFLESSI</t>
  </si>
  <si>
    <t>INCENTIVI ACCERTAMENTI TRIBUTARI -IRAP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</si>
  <si>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</si>
  <si>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COMPENSO SERVIZIO CONVENZIONATO POGGIODOMO</t>
  </si>
  <si>
    <t>COMPENSO SERVIZIO CONVENZIONATO POGGIODOMO CONTRIBUTI EX CPDEL ED INAIL</t>
  </si>
  <si>
    <t>COMPENSO SERVIZIO CONVENZIONATO POGGIODOMO IMPOSTA IRAP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</si>
  <si>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</si>
  <si>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COMPENSI PER IL SALARIO ACCESSORIO, INDENNITA' ECC.</t>
  </si>
  <si>
    <t>01.04.1.01.01.01.003</t>
  </si>
  <si>
    <t>COMPENSI PER LAVORO STRAORDINARIO SERVIZIO GESTIONE TRIBUTI</t>
  </si>
  <si>
    <t>01.04.1.03.02.04.000</t>
  </si>
  <si>
    <t>SPESE PER LA FORMAZIONE, AGGIORNAMENTO E VARIE PERSONALE GESTIONE ENTRATE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</si>
  <si>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</si>
  <si>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01.04.1.03.01.02.000</t>
  </si>
  <si>
    <t>SPESE FUNZIONAMENTO UFFICIO-ACQUISTO BENI DI CONSUMO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</si>
  <si>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</si>
  <si>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01.04.1.03.02.19.009</t>
  </si>
  <si>
    <t>GESTIONE DELLE ENTRATE TRIBUTARIE E SERVIZI FISCALI-PRESTAZIONI DI SERVIZI: SERVIZI INFORMATICI E DI TELECOMUNICAZIONI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</si>
  <si>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</si>
  <si>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01.04.1.03.02.19.001</t>
  </si>
  <si>
    <t>CANONE MANUTENZIONE ANNUA SOFTWARE TRIBUTI</t>
  </si>
  <si>
    <t>GESTIONE DELLE ENTRATE TRIBUTARIE E SERVIZI FISCALI-PRESTAZIONI DI SERVIZI: MANUTENZIONI ORDINARIE E RIPARAZIONI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</si>
  <si>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</si>
  <si>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01.04.1.03.02.07.000</t>
  </si>
  <si>
    <t>PRESTAZIONE SERVIZI UFFICIO TRIBUTI  UTILIZZO BENI DI TERZI NOLEGGIO IMBUSTATRICE, LICENZE USO SOFTWARE, ALTRE LICENZE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</si>
  <si>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</si>
  <si>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01.04.1.02.01.02.001</t>
  </si>
  <si>
    <t>IMPOSTE E TASSE SERVIZIO TRIBUTI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</si>
  <si>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</si>
  <si>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01.04.1.03.02.16.002</t>
  </si>
  <si>
    <t>GESTIONE DELLE ENTRATE TRIBUTARIE E SERVIZI FISCALI-PRESTAZIONE SERVIZI - SPESE POSTALI INVIO COMUNICAZIONI, PAGAMENTI E NOTIFICHE ACCERTAMENTI TRIBUTARI AI CONTRI BUENTI  TUTTI I TRIBUTI ESCLUSA TASSA RIFIUTI CORRISP.E 455/4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</si>
  <si>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</si>
  <si>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01.04.1.03.02.03.999</t>
  </si>
  <si>
    <t>GESTIONE DELLE ENTRATE TRIBUTARIE E SERVIZI FISCALI-PRESTAZIONE DI SERVIZI-SPESE PER AGGI RISCOSSIONE RUOLI ICI/IMU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</si>
  <si>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</si>
  <si>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GESTIONE DELLE ENTRATE TRIBUTARIE E SERVIZI FISCALI PRESTAZIONE SERVIZI - AGGIO DI RISCOSSIONE RUOLI COATTIVI TRIBUTI:,TOSAP,PUBBLI- CITA'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</si>
  <si>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</si>
  <si>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GESTIONE ENTRATE TRIBUTARIE AGGIO DI RISCOSSIONE RUOLI TASSA RIFIUTI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</si>
  <si>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</si>
  <si>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GESTIONE DELLE ENTRATE TRIBUTARIE E SERVIZI FISCALI-PRESTAZIONE SERVIZI - SPESE POSTALI INVIO COMUNICAZIONI, PAGAMENTI E NOTIFICHE ACCERTAMENTI TRIBUTARI AI CONTRI BUENTI  TASSA RIFIUTI CORRISP.E 455/4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</si>
  <si>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</si>
  <si>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GESTIONE DELLE ENTRATE TRIBUTARIE E SERVIZI FISCALI-PRESTAZIONI DI SERVIZI - COMMISSIONI E ONERI GESTIONE - CONTO POSTALE  RISCOSSIONE TASSA RIFIUTI E VIOLAZIONI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</si>
  <si>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</si>
  <si>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ALL'  I.F.E.L. SU VERSAMENTI IMU</t>
  </si>
  <si>
    <t>01.04.1.03.02.17.001</t>
  </si>
  <si>
    <t>GESTIONE DELLE ENTRATE TRIBUTARIE E SERVIZI FISCALI-PRESTAZIONI DI SERVIZI  - COMMISSIONI E ONERI GESTIONE - CONTI POSTALI RISCOSSIONE: TOSAP, ICP E AFFISSIONI, ADD.LE IRPEF, ICI/IMU 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</si>
  <si>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</si>
  <si>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03.01.1.01.01.01.002</t>
  </si>
  <si>
    <t>RETRIBUZIONE PERSONALE POLIZIA LOCALE</t>
  </si>
  <si>
    <t>03.01.1.01.02.02.001</t>
  </si>
  <si>
    <t>RETRIBUZIONE PERSONALE POLIZIA LOCALE:CONTRIBUTI SOCIALI FIGURATIVI:ASSEGNO NUCLEO FAMILIARE, PENSIONI ONERI RIPARTITO, ONERI L.336/70 E ALTRO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</si>
  <si>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</si>
  <si>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03.01.1.01.02.01.001</t>
  </si>
  <si>
    <t>03.01.1.02.01.01.001</t>
  </si>
  <si>
    <t>03.01.1.01.01.01.004</t>
  </si>
  <si>
    <t>COMPENSI PER IL SALARIO ACCESSORIO , INDENNITA' ECC.</t>
  </si>
  <si>
    <t>03.01.1.02.01.02.001</t>
  </si>
  <si>
    <t>IMPOSTE E TASSE SERVIZIO POLIZIA MUNICIPALE</t>
  </si>
  <si>
    <t>04.06.1.01.01.01.002</t>
  </si>
  <si>
    <t>RETRIBUZIONE AL PERSONALE SCUOLA MATERNA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</si>
  <si>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</si>
  <si>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04.07.1.01.02.01.001</t>
  </si>
  <si>
    <t>CONTRIBUTI C.P.D.E.L.PERSONALE SCUOLA MATERNA</t>
  </si>
  <si>
    <t>CONTRIBUTI EX INADEL PREV.PERSONALE SCUOLA MATERNA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</si>
  <si>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</si>
  <si>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04.07.1.02.01.01.001</t>
  </si>
  <si>
    <t>IMPOSTA IRAP PERSONALE SCUOLA MATERNA</t>
  </si>
  <si>
    <t>04.01.1.07.05.04.003</t>
  </si>
  <si>
    <t>INTERESSI PASSIVI MUTUI SCUOLA MATERNA</t>
  </si>
  <si>
    <t>04.01.1.07.05.04.999</t>
  </si>
  <si>
    <t>INTERESSI PER MUTUI E DEBITI CONSOLIDATI SCUOLA MATERNA (ALTRI SOGGETTI)</t>
  </si>
  <si>
    <t>04.07.1.01.01.01.002</t>
  </si>
  <si>
    <t>RETRIBUZIONE PERSONALE ISTRUZIONE PRIMARIA</t>
  </si>
  <si>
    <t>CONTRIBUTI PREV. ED ASS. CARICO ENTE SCUOLA ELEMENTARE</t>
  </si>
  <si>
    <t>04.02.1.07.05.04.003</t>
  </si>
  <si>
    <t>INTERESSI PASSIVI MUTUI ISTRUZIONE PRIMARIA</t>
  </si>
  <si>
    <t>04.02.1.07.05.04.999</t>
  </si>
  <si>
    <t>INTERESSI SU MUTUI E DEBITI CONSOLIDATI ISTRUZIONE PRIMARIA (ALTRI SOGGETTI)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</si>
  <si>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</si>
  <si>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INTERESSI PASSIVI PER MUTUI CASSA DD.PP.</t>
  </si>
  <si>
    <t>RETRIBUZIONE PERSONALE TRASPORTI SCOLASTICI</t>
  </si>
  <si>
    <t>04.06.1.01.02.01.001</t>
  </si>
  <si>
    <t>04.06.1.01.01.01.004</t>
  </si>
  <si>
    <t>COMPENSI PER IL SALARIO ACCESSORIO INDENNITA' ECC.</t>
  </si>
  <si>
    <t>04.06.1.07.05.04.003</t>
  </si>
  <si>
    <t>INTERESSI PASSIVI ED ALTRI ONERI SU MUTUI E DEBITI CONSOLIDA</t>
  </si>
  <si>
    <t>04.06.1.07.05.04.004</t>
  </si>
  <si>
    <t>INTERESSI PASSIVI E DEBITI CONSOLIDATI CASSA DD.PP. (MEF)</t>
  </si>
  <si>
    <t>05.02.1.01.01.01.002</t>
  </si>
  <si>
    <t>RETRIBUZIONE PERSONALE BIBLIOTECHE</t>
  </si>
  <si>
    <t>05.02.1.01.02.02.001</t>
  </si>
  <si>
    <t>RETRIBUZIONE PERSONALE BIBLIOTECHE:CONTRIBUTI SOCIALI FIGURATIVI:ASSEGNO NUCLEO FAMILIARE, PENSIONI ONERI RIPARTITO, ONERI L.336/70 E ALTRO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</si>
  <si>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</si>
  <si>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05.02.1.01.02.01.001</t>
  </si>
  <si>
    <t>CONTRIBUTI C.P.D.E.L.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</si>
  <si>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</si>
  <si>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05.02.1.02.01.01.001</t>
  </si>
  <si>
    <t>RETRIBUZIONE PERSONALE SCUOLA DI MUSICA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</si>
  <si>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</si>
  <si>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05.01.1.07.05.04.003</t>
  </si>
  <si>
    <t>INTERESSI ED ONERI PER MUTUI E DEBITI CONSOLIDATI CASSA DD.PP.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</si>
  <si>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</si>
  <si>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05.01.1.07.05.04.999</t>
  </si>
  <si>
    <t>INTERESSI ED ONERI PER MUTUI E DEBITI CONSOLIDATI ALTRI SOGGETTI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</si>
  <si>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</si>
  <si>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12.06.1.07.05.04.999</t>
  </si>
  <si>
    <t>INTERESSI PASSIVI PER MUTUI E DEBITI CONSOLIDATI- ALTRI ISTITUTI</t>
  </si>
  <si>
    <t>11.02.1.01.01.01.006</t>
  </si>
  <si>
    <t>EMERGENZA SISMICA AGOSTO-OTTOBRE 2016-RETRIBUZIONE AL PERSONALE A TEMPO DETERMINATO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</si>
  <si>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</si>
  <si>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11.02.1.01.02.01.001</t>
  </si>
  <si>
    <t>EMERGENZA SISMICA AGOSTO-OTTOBRE 2017-EX CPDEL E DS ENAOLI SU RETRIBUZIONI PERSONALE TEMPO DETERMINATO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</si>
  <si>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</si>
  <si>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SISMICA AGOSTO-OTTOBRE 2017-EX INADEL SU RETRIBUZIONI PERSONALE TEMPO DETERMINATO</t>
  </si>
  <si>
    <t>EMERGENZA SISMICA AGOSTO-OTTOBRE 2017-INAIL SU RETRIBUZIONI PERSONALE TEMPO DETERMINATO</t>
  </si>
  <si>
    <t>11.02.1.02.01.01.001</t>
  </si>
  <si>
    <t>EMERGENZA SISMICA AGOSTO-OTTOBRE 2017-IRAP SU RETRIBUZIONI PERSONALE TEMPO DETERMINATO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</si>
  <si>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</si>
  <si>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11.02.1.03.02.12.003</t>
  </si>
  <si>
    <t>EMERGENZA SISMICA 2016-INCARICHI DI COLLABORAZIONE COORDINATA E CONTINUATIVA (CO.CO.CO) CORR.E 230/8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</si>
  <si>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</si>
  <si>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SISMICA 2016-INCARICHI CO.CO.CO. CONTRIBUTI INPS GEST.SEPARATA E INAIL CORR.E 230/8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</si>
  <si>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</si>
  <si>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SISMICA 2016-INCARICHI CO.CO.CO. IMPOSTA IRAP CORR.E 230/8</t>
  </si>
  <si>
    <t>12.09.1.07.05.04.003</t>
  </si>
  <si>
    <t>INTERESSI PASSIVI PER MUTUI SERVIZI CIMITERIALI CASSA DD.PP.</t>
  </si>
  <si>
    <t>09.04.1.07.05.04.003</t>
  </si>
  <si>
    <t>INTERESSI PASSIVI EDALTRI ONERI PER MUTUI E DEBITI CASSA DD.PP.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</si>
  <si>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</si>
  <si>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INTERESSI PASIVI SU MUTUI (FOGNE E DEPURATORE)</t>
  </si>
  <si>
    <t>09.03.1.01.01.01.002</t>
  </si>
  <si>
    <t>RETRIBUZIONE AL PERSONALE NETTEZZA URBANA</t>
  </si>
  <si>
    <t>09.03.1.01.02.01.001</t>
  </si>
  <si>
    <t>CONTRIBUTI PREV. ED ASS. CARICO ENTE NETTEZZA URBANA</t>
  </si>
  <si>
    <t>09.03.1.02.01.01.001</t>
  </si>
  <si>
    <t>09.03.1.01.01.01.004</t>
  </si>
  <si>
    <t>COMPENSI PER IL SALARIO ACCESSORIO</t>
  </si>
  <si>
    <t>14.04.1.07.05.04.003</t>
  </si>
  <si>
    <t>INTERESSI PASSIVI SU MUTUI BAGNI PUBBLICI</t>
  </si>
  <si>
    <t>09.02.1.01.01.01.002</t>
  </si>
  <si>
    <t>RETRIBUZIONE AL PERSONALE PARCHI E GIARDINI</t>
  </si>
  <si>
    <t>09.02.1.01.02.02.001</t>
  </si>
  <si>
    <t>RETRIBUZIONE PERSONALE PARCHI E GIARDINI :CONTRIBUTI SOCIALI FIGURATIVI:ASSEGNO NUCLEO FAMILIARE, PENSIONI ONERI RIPARTITO, ONERI L.336/70 E ALTRO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</si>
  <si>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</si>
  <si>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09.02.1.01.02.01.001</t>
  </si>
  <si>
    <t>CONTRIBUTI PREVIDENZ. ED ASSIST. GIARDINIERI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</si>
  <si>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</si>
  <si>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09.02.1.02.01.01.001</t>
  </si>
  <si>
    <t>09.02.1.01.01.01.004</t>
  </si>
  <si>
    <t>COMPENSI PER IL SALARIO ACCESSORIO SERVIZIO GIARDINI PUBBLICI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</si>
  <si>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</si>
  <si>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09.02.1.07.05.04.003</t>
  </si>
  <si>
    <t>INTERESSI PASSIVI ED ALTRI ONERI PER MUTUI E DEBITI</t>
  </si>
  <si>
    <t>06.01.1.07.05.04.003</t>
  </si>
  <si>
    <t>INTERESSI PASSIVI MUTUI IMPIANTI SPORTIVI CASSA DD.PP.ORDINARIA</t>
  </si>
  <si>
    <t>06.01.1.07.05.05.999</t>
  </si>
  <si>
    <t>INTERESSI PASSIVI SU MUTUI E DEBITI ALTRI SOGGETTI</t>
  </si>
  <si>
    <t>12.02.1.01.01.01.002</t>
  </si>
  <si>
    <t>RETRIBUZIONE PERSONALE SERVIZI SOCIALI</t>
  </si>
  <si>
    <t>12.02.1.01.02.01.001</t>
  </si>
  <si>
    <t>12.02.1.02.01.01.001</t>
  </si>
  <si>
    <t>10.05.1.01.01.01.002</t>
  </si>
  <si>
    <t>RETRIBUZIONE AL PERSONALE VIABILITA'</t>
  </si>
  <si>
    <t>10.05.1.01.02.02.001</t>
  </si>
  <si>
    <t>RETRIBUZIONE PERSONALE SERVIZIO VIABILITA':CONTRIBUTI SOCIALI FIGURATIVI:ASSEGNO NUCLEO FAMILIARE, PENSIONI ONERI RIPARTITO, ONERI L.336/70 E ALTRO</t>
  </si>
  <si>
    <t>10.05.1.01.02.01.001</t>
  </si>
  <si>
    <t>CONTRIBUTI PREV. ED ASS. CARICO ENTE MANUTENZ. STRADE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</si>
  <si>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</si>
  <si>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10.05.1.02.01.01.001</t>
  </si>
  <si>
    <t>IMPOSTA IRAP SERVIZIO STRADE</t>
  </si>
  <si>
    <t>CONTRIBUTI INAIL SERVIZIO STRADE</t>
  </si>
  <si>
    <t>10.05.1.01.01.01.004</t>
  </si>
  <si>
    <t>COMPENSI PER IL SALARIO ACCESSORIO STRADE</t>
  </si>
  <si>
    <t>10.05.1.07.05.04.003</t>
  </si>
  <si>
    <t>INTERESSI PASSIVI SU MUTUI VIABILITA'  CASSA DD.PP.SPA</t>
  </si>
  <si>
    <t>10.05.1.07.05.04.999</t>
  </si>
  <si>
    <t>INTERESSI SU DEBITI E MUTUI CONSOLIDATI ALTRI ISTITUTI SERVIZIO STRADE</t>
  </si>
  <si>
    <t>10.05.1.07.05.04.004</t>
  </si>
  <si>
    <t>INTERESSI PER MUTUI E DEBITI CONSOLIDATI CASSA DD.PP.(MEF)</t>
  </si>
  <si>
    <t>INTERESSI PASSIVI MUTUI CASSA DD.PP. PUBBL.ILL.NE</t>
  </si>
  <si>
    <t>INTERESSI PASSIVI PER MUTUI E DEBITI CONSOLIDATI PUBBLICA ILL.NE (ALTRI SOGGETTI)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</si>
  <si>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</si>
  <si>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14.04.1.01.01.01.002</t>
  </si>
  <si>
    <t>RETRIBUZIONE AL PERSONALE ADDETTO AL MATTATOIO</t>
  </si>
  <si>
    <t>14.04.1.01.02.01.001</t>
  </si>
  <si>
    <t>CONTRIBUTI PREV. ED ASS. CARICO ENTE MATTATOIO</t>
  </si>
  <si>
    <t>14.04.1.02.01.01.001</t>
  </si>
  <si>
    <t>14.04.1.07.05.04.999</t>
  </si>
  <si>
    <t>INTERESSI PASSIVI SU MUTUI E DEBITI CONSOLIDATI MATTATOIO (ALTRI SOGGETTI)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</si>
  <si>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</si>
  <si>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07.01.1.01.01.01.002</t>
  </si>
  <si>
    <t>RETRIBUZIONE AL PERSONALE SERVIZI TURISTICI</t>
  </si>
  <si>
    <t>07.01.1.01.02.01.001</t>
  </si>
  <si>
    <t>CONTRIBUTI EX INADEL PREV.</t>
  </si>
  <si>
    <t>07.01.1.02.01.01.001</t>
  </si>
  <si>
    <t>RETRIBUZIONE AL PERSONALE EX I.A.T.(AZIENDA PROM.TURISTICA)</t>
  </si>
  <si>
    <t>07.01.1.01.01.01.004</t>
  </si>
  <si>
    <t>RETRIBUZIONI SERVIZIO TURISTICO ASSOCIATO:RETRIBUZIONE DI RISULTATO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</si>
  <si>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</si>
  <si>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CONTRIBUTI EX C.P.D.E.L.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</si>
  <si>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</si>
  <si>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CONTRIBUTI I.R.A.P.</t>
  </si>
  <si>
    <t>I.N.A.I.L. SERVIZIO EX I.A.T.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</si>
  <si>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</si>
  <si>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COMPENSI PER IL SALARIO ACCESSORIO EX I.A.T.</t>
  </si>
  <si>
    <t>01.11.1.03.02.18.001</t>
  </si>
  <si>
    <t>SPESE PER LE VISITE FISCALI AL PERSONALE</t>
  </si>
  <si>
    <t>01.04.1.07.06.99.999</t>
  </si>
  <si>
    <t>INTERESSI PASSIVI SU RIMBORSI DI IMPOSTE E TASSE</t>
  </si>
  <si>
    <t>01.04.1.09.02.01.001</t>
  </si>
  <si>
    <t>SGRAVI E RIMBORSI IMPOSTE E TASSE</t>
  </si>
  <si>
    <t>INTERESSI SU RIMBORSI IMPOSTE E TASSE</t>
  </si>
  <si>
    <t>20.01.1.10.01.01.001</t>
  </si>
  <si>
    <t>FONDO RISERVA ORDINARIO</t>
  </si>
  <si>
    <t>FONDO DI RISERVA QUOTA VINCOLATA</t>
  </si>
  <si>
    <t>20.02.1.10.01.03.001</t>
  </si>
  <si>
    <t>FONDO CREDITI DI DUBBIA ESIGIBILITA'</t>
  </si>
  <si>
    <t>20.02.1.10.01.99.999</t>
  </si>
  <si>
    <t>ACCANTONAMENTO PER COPERTURA PERDITE SOCIETA' PARTECIPATE</t>
  </si>
  <si>
    <t>01.04.1.10.03.01.001</t>
  </si>
  <si>
    <t>PAGAMENTO IVA A DEBITO SU DICHIARAZIONI PERIODICHE</t>
  </si>
  <si>
    <t>99.01.7.01.99.06.001</t>
  </si>
  <si>
    <t>UTILIZZO INCASSI VINCOLATI AI SENSI DELL'ART.195 DEL TUEL</t>
  </si>
  <si>
    <t>99.01.7.01.99.06.002</t>
  </si>
  <si>
    <t>DESTINAZIONE INCASSI LIBERI AL REINTEGRO INCASSI VINCOLATI AI SENSI DELL'ART.195 DEL TUEL</t>
  </si>
  <si>
    <t>60.01.5.01.01.01.001</t>
  </si>
  <si>
    <t>RIMBORSO DI ANTICIPAZIONI DI CASSA</t>
  </si>
  <si>
    <t>50.02.4.03.01.04.003</t>
  </si>
  <si>
    <t>ESTINZIONE DI MUTUI PER OPERE PUBBLICHE QUOTA CAPITALE CASSA DD.PP. SPA</t>
  </si>
  <si>
    <t>50.02.4.03.01.04.999</t>
  </si>
  <si>
    <t>ESTINZIONE MUTUI QUOTA CAPITALE ALTRI SOGGETTI (BANCHE)</t>
  </si>
  <si>
    <t>50.02.4.03.01.04.004</t>
  </si>
  <si>
    <t>RIMBORSO QUOTA CAPITALE MUTUI CASSA DD.PP. (MEF)</t>
  </si>
  <si>
    <t>50.02.4.03.01.01.008</t>
  </si>
  <si>
    <t>RIMBORSO QUOTA CAPITALE MUTUI ISTITUTO CREDITO SPORTIVO</t>
  </si>
  <si>
    <t>99.01.7.01.02.02.001</t>
  </si>
  <si>
    <t>VERSAM.RITENUTE C.P.D.E.L. CARICO DIPENDENTI CORRISP.E 670/1</t>
  </si>
  <si>
    <t>VERS.RITENUTE INADEL PREVIDENZA CARICO DIPENDENTI CORR.E 670/2</t>
  </si>
  <si>
    <t>VERSAMENTO RITENUTE FONDO CREDITO CORR.E 670/3</t>
  </si>
  <si>
    <t>99.01.7.01.02.99.999</t>
  </si>
  <si>
    <t>VERSAMENTO RITENUTE AL PERSONALE PER RICONG. SERV. CORRISP.ENTRATA 674/1</t>
  </si>
  <si>
    <t>99.01.7.01.02.01.001</t>
  </si>
  <si>
    <t>VERSAMENTO RITENUTE ERARIALI IRPEF AL PERSONALE DIPENDENTE CORR.E 676/1</t>
  </si>
  <si>
    <t>VERSAMENTO IRPEF COD.1002 CORR.E 676/2</t>
  </si>
  <si>
    <t>VERSAMENTO IRPEF COD.1012 CORR.E 676/4</t>
  </si>
  <si>
    <t>RITENUTE IRPEF COD.4731 SALDO 730 CORR.E 676/5</t>
  </si>
  <si>
    <t>VERSAMENTO IRPEF COD.4730 ACCONTO 730 CORR.E 676/6</t>
  </si>
  <si>
    <t>ADDIZIONALE REGIONALE IRPEF CORR.E 676/8</t>
  </si>
  <si>
    <t>ADDIZIONALE COMUNALE E PROVINCIALE I.R.P.E.F. CORR.E 676/9</t>
  </si>
  <si>
    <t>VERSAMENTO ADDIZIONALE COMUNALE IRPEF-ACCONTO SALDO CAAF CORR.E 676/11</t>
  </si>
  <si>
    <t>VERSAMENTO ADD.LE REGIONALE IRPEF-ACCONTO  E SALDO CORR.E 676/12</t>
  </si>
  <si>
    <t>VERSAMENTO RITENUTE INPS-DS ENAOLI CORR.E 677/1</t>
  </si>
  <si>
    <t>99.01.7.01.03.02.001</t>
  </si>
  <si>
    <t>VERSAMENTO RITENUTE GESTIONE SEPARATA INPS CORR.E 677/2</t>
  </si>
  <si>
    <t>VERSAMENTO RITENUTE AL PERSONALE PER CONTO TERZI CORR.E 678/1</t>
  </si>
  <si>
    <t>VERS.RITENUTE AL PERSONALE C/TERZI-CESSIONI STIPENDIO CORR.E 678/2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</si>
  <si>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</si>
  <si>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VERS.RITENUTE AL PERSONALE C/TERZI-ASSICURAZIONI VOLONTARIE CORR.E 678/3</t>
  </si>
  <si>
    <t>99.01.7.02.04.02.001</t>
  </si>
  <si>
    <t>RESTITUZIONE DEPOSITI CAUZIONALI CORR.E 680/1</t>
  </si>
  <si>
    <t>99.01.7.01.03.01.001</t>
  </si>
  <si>
    <t>VERSAMENTO RITENUTE FATTE A NON DIPENDENTI CORR.E 684/1</t>
  </si>
  <si>
    <t>VERSAMENTO RITENUTE ERARIALI COD.1005/1007 NON DIPENDENTI CORR.E 680/2</t>
  </si>
  <si>
    <t>VERSAMENTO RITENUTE ERARIALI COD.1040 FATTE A NON DIPENDENTI CORR.E 680/3</t>
  </si>
  <si>
    <t>99.01.7.02.05.01.001</t>
  </si>
  <si>
    <t>TRIBUTO AMBIENTALE PROV.LE SU TASSA RIFIUTI CORR.E 690/1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</si>
  <si>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</si>
  <si>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99.01.7.01.99.03.001</t>
  </si>
  <si>
    <t>ANTICIPAZIONE FONDI PER IL SERVIZIO ECONOMATO CORR.E 720/1</t>
  </si>
  <si>
    <t>IVA NON VERSATA AI FORNITORI `SPLIT PAYMENT` DA VERSARE ALLO STATO</t>
  </si>
  <si>
    <t>99.01.7.01.01.02.001</t>
  </si>
  <si>
    <t>IVA NON VERSATA AI FORNITORI `SPLIT PAYMENT` DA VERSARE ALLO STATO nuova codifica</t>
  </si>
  <si>
    <t>Resp.:8  LATTANZI PATRIZIA RESP.AREA FINANZIARIA, PERSONALE,TRIBUTI E</t>
  </si>
  <si>
    <t>07.01.1.03.01.02.002</t>
  </si>
  <si>
    <t>AZIENDA PROMOZIONE TURISTICA VALNERINA CASCIA-ACQUISTO COMBU STIBILE RISCALDAMENTO</t>
  </si>
  <si>
    <t>07.01.1.03.02.05.000</t>
  </si>
  <si>
    <t>AZIENDA PROMOZIONE TURISTICA VALNERINA CASCIA-SPESE TELEFONI CHE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</si>
  <si>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</si>
  <si>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07.01.1.03.02.05.004</t>
  </si>
  <si>
    <t>AZIENDA PROMOZIONE TURISTICA VALNERINA CASCIA-SPESE ENERGIA ELETTRICA</t>
  </si>
  <si>
    <t>07.01.1.03.02.13.002</t>
  </si>
  <si>
    <t>AZIENDA PROMOZIONE TURISTICA VALNERINA CASCIA-SPESE PER PULI ZIA LOCALI</t>
  </si>
  <si>
    <t>07.01.1.03.02.16.002</t>
  </si>
  <si>
    <t>AZIENDA PROMOZIONE TURISTICA VALNERINA CASCIA-SPESE POSTALI</t>
  </si>
  <si>
    <t>07.01.1.03.02.99.003</t>
  </si>
  <si>
    <t>AZIENDA PROMOZIONE TURISTICA-QUOTA ASSOCIATIVA AL G.A.L.</t>
  </si>
  <si>
    <t>07.01.1.10.04.01.003</t>
  </si>
  <si>
    <t>ASSICURAZIONE OBBLIGATORIA RESPONSABILE AREA TURISMO</t>
  </si>
  <si>
    <t>07.01.1.01.01.01.003</t>
  </si>
  <si>
    <t>COMPENSI PER LAVORO STRAORDINARIO SERVIZIO TURISTICO ASSOCIATO</t>
  </si>
  <si>
    <t>07.01.1.03.02.02.001</t>
  </si>
  <si>
    <t>RIMBORSO SPESE VIAGGIO MISSIONI TRASFERTE SERV.TURISTICO ASSOCIATO</t>
  </si>
  <si>
    <t>07.01.1.03.02.04.000</t>
  </si>
  <si>
    <t>SPESE PER LA FORMAZIONE, AGGIORNAM. ECC.PERSONALE EX I.A.T.</t>
  </si>
  <si>
    <t>Resp.:10  ARAMINI ANGELO-RESP.AREA TURISMO</t>
  </si>
  <si>
    <t>01.01.1.04.01.02.002</t>
  </si>
  <si>
    <t>TRASFERIMENTI ALLA PROVINCIA DI PERUGIA PER ADESIONE CENTRALE DI COMMITTENZA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</si>
  <si>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</si>
  <si>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01.01.1.02.01.09.001</t>
  </si>
  <si>
    <t>TASSA CIRCOLAZIONE-MEZZI RAPPRESENTANZA</t>
  </si>
  <si>
    <t>01.11.1.10.04.01.003</t>
  </si>
  <si>
    <t>ASSICURAZIONE CASCO,INCENDIO, FURTO AUTOVEICOLI DIPENDENTI CHE UTILIZZANO IL MEZZO PROPRIO PER MISSIONE, TRASFERTA ECC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</si>
  <si>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</si>
  <si>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01.11.1.03.01.02.002</t>
  </si>
  <si>
    <t>SPESE RISCALDAMENTO UFFICI COMUNALI</t>
  </si>
  <si>
    <t>01.02.1.03.01.02.999</t>
  </si>
  <si>
    <t>MANUTENZIONE IMMOBILI UFFICI COMUNALI-ACQUISTO DI MATERIALI PER MANUTENZIONI E RIPARAZIONI ESEGUITE IN ECONOMIA</t>
  </si>
  <si>
    <t>01.02.1.03.02.09.000</t>
  </si>
  <si>
    <t>MANUTENZIONE ORDINARIA UFFICI COMUNALI-PRESTAZIONI DI SERVIZI ESEGUITE DA TERZI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</si>
  <si>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</si>
  <si>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01.11.1.03.02.05.000</t>
  </si>
  <si>
    <t>SPESE TELEFONICHE UFFICI COMUNALI UTENZE FISSE E MOBILI</t>
  </si>
  <si>
    <t>01.11.1.03.02.05.004</t>
  </si>
  <si>
    <t>SPESE ENERGIA ELETTRICA UFFICI COMUNALI</t>
  </si>
  <si>
    <t>01.11.1.03.02.13.002</t>
  </si>
  <si>
    <t>SPESE PER PULIZIA IMMOBILE COMUNALE</t>
  </si>
  <si>
    <t>01.11.1.03.02.05.005</t>
  </si>
  <si>
    <t>ACQUISTO DI SERVIZI CANONI ACQUA UFFICI COMUNALI</t>
  </si>
  <si>
    <t>01.02.1.03.02.16.000</t>
  </si>
  <si>
    <t>SPESE PER PUBBLICAZIONI NELL'INTERESSE DEL COMUNE</t>
  </si>
  <si>
    <t>01.06.1.01.01.01.003</t>
  </si>
  <si>
    <t>COMPENSI PER LAVORO STRAORDINARIO AREA TECNICA LL.PP.</t>
  </si>
  <si>
    <t>COMPENSI PER IL SALARIO ACCESSORIO INCENTIVI ART.18 L.109/94</t>
  </si>
  <si>
    <t>ONERI RIFLESSI SU INCENTIVI ART.18 L.109</t>
  </si>
  <si>
    <t>IRAP SU COMPENSI INCENTIVI ART.18 L.109</t>
  </si>
  <si>
    <t>01.06.1.03.02.04.999</t>
  </si>
  <si>
    <t>SPESE PER LA FORMAZIONE, AGGIORNAMENTO E VARIE PERSONALE UFFICIO  TECNICO</t>
  </si>
  <si>
    <t>01.06.1.03.02.02.001</t>
  </si>
  <si>
    <t>RIMBORSO SPESE VIAGGIO MISSIONI, TRASFERTE ECC.AREA TECNICA LL.PP.</t>
  </si>
  <si>
    <t>01.06.1.03.01.02.000</t>
  </si>
  <si>
    <t>SPESE FUNZ.UFF.TECNICO-ACQUISTO BENI DI CONSUMO</t>
  </si>
  <si>
    <t>01.06.1.03.02.09.000</t>
  </si>
  <si>
    <t>SPESE FUNZIONAM.UFF.TECNICO PRESTAZIONI DI SERVIZI-MANUTENZIONE BENI MOBILI (ESCLUSE POSTAZIONI INFORMATICHE)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</si>
  <si>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</si>
  <si>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01.06.1.03.02.19.000</t>
  </si>
  <si>
    <t>SPESE FUNZIONAM.UFF.TECNICO PRESTAZIONI DI SERVIZI-SERVIZI INFORMATICI E DI TELECOMUNICAZIONI COMPRESA MANUTENZIONE POSTAZIONI LAVORO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</si>
  <si>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</si>
  <si>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01.06.1.03.02.07.000</t>
  </si>
  <si>
    <t>SPESE FUNZIONAM.UFF.TECNICO PRESTAZIONI DI SERVIZI-LICENZE D'USO PER SOFTWARE E ALTRO</t>
  </si>
  <si>
    <t>01.05.1.03.01.02.000</t>
  </si>
  <si>
    <t>GESTIONE DEI BENI DEMANIALI E PATRIMONIALI: MANUTENZIONE IMMOBILI NON ADIBITI A SERVIZI COMUNALI-ACQUISTO BENI DI CONSUMO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</si>
  <si>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</si>
  <si>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01.05.1.03.02.09.000</t>
  </si>
  <si>
    <t>GESTIONE DEI BENI DEMANIALI E PATRIMONIALI: PRESTAZIONE DI SERVIZI - MANUTENZIONI E RIPARAZIONI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</si>
  <si>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</si>
  <si>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01.05.1.03.02.05.004</t>
  </si>
  <si>
    <t>ENERGIA ELETTRICA RIPETITORE TV IN FRAZ.AVENDITA</t>
  </si>
  <si>
    <t>01.05.1.10.04.01.003</t>
  </si>
  <si>
    <t>PREMI ASSICURAZIONE RESPONSABILITA' CIVILE</t>
  </si>
  <si>
    <t>01.05.1.10.04.01.002</t>
  </si>
  <si>
    <t>PREMI ASSICURAZIONE INCENDIO</t>
  </si>
  <si>
    <t>03.01.1.03.01.02.002</t>
  </si>
  <si>
    <t>SPESE CARBURANTE AUTOMEZZI POLIZIA MUNICIPALE</t>
  </si>
  <si>
    <t>03.01.1.03.02.09.001</t>
  </si>
  <si>
    <t>SPESE MANUTENZIONE AUTOMEZZI</t>
  </si>
  <si>
    <t>03.01.1.10.04.01.003</t>
  </si>
  <si>
    <t>ASSICURAZIONE RCAUTO AUTOMEZZI POLIZIA MUNICIPALE</t>
  </si>
  <si>
    <t>03.01.1.02.01.09.001</t>
  </si>
  <si>
    <t>TASSA CIRCOLAZIONE AUTOMEZZI</t>
  </si>
  <si>
    <t>04.01.1.03.01.02.002</t>
  </si>
  <si>
    <t>SPESE RISCALDAMENTO SCUOLA MATERNA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</si>
  <si>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</si>
  <si>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04.01.1.03.01.02.000</t>
  </si>
  <si>
    <t>ACQUISTO BENI CONSUMO PER MANUTENZIONE ORDINARIA BENI SCUOLA MATERNA</t>
  </si>
  <si>
    <t>04.01.1.03.02.09.000</t>
  </si>
  <si>
    <t>PRESTAZIONE SERVIZI MANUTENZIONE ORDINARIA  IMMOBILI, IMPIANTI ECC.SCUOLA MATERNA ESEGUITA DA TERZI</t>
  </si>
  <si>
    <t>04.01.1.03.02.05.000</t>
  </si>
  <si>
    <t>SPESE TELEFONICHE SCUOLA MATERNA</t>
  </si>
  <si>
    <t>04.01.1.03.02.05.004</t>
  </si>
  <si>
    <t>SPESE ENERGIA ELETTRICA SCUOLA MATERNA</t>
  </si>
  <si>
    <t>04.01.1.03.02.05.005</t>
  </si>
  <si>
    <t>SPESE CANONI SERVIZIO IDRICO</t>
  </si>
  <si>
    <t>04.02.1.03.01.02.002</t>
  </si>
  <si>
    <t>SPESE PER RISCALDAMENTO SCUOLA ELEMENTARE</t>
  </si>
  <si>
    <t>04.02.1.03.01.02.000</t>
  </si>
  <si>
    <t>ACQUISTO MATERIALI PER MANUTENZIONE ORDINARIA BENI SCUOLA ELEMENTARE</t>
  </si>
  <si>
    <t>04.02.1.03.02.09.000</t>
  </si>
  <si>
    <t>MANUTENZIONE ORDINARIA BENI IMMOBILI E ATTREZZATURE-PRESTAZIONI DI SERVIZI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</si>
  <si>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</si>
  <si>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04.02.1.03.02.05.001</t>
  </si>
  <si>
    <t>SPESE TELEFONICHE SCUOLA ELEMENTARE</t>
  </si>
  <si>
    <t>04.02.1.03.02.05.004</t>
  </si>
  <si>
    <t>SPESE ENERGIA ELETTRICA SCUOLA ELEMENTARE</t>
  </si>
  <si>
    <t>04.02.1.03.02.05.005</t>
  </si>
  <si>
    <t>CANONI E CONSUMO SERVIZIO IDRICO</t>
  </si>
  <si>
    <t>SPESE TELEFONICHE SCUOLE MEDIE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</si>
  <si>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</si>
  <si>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SPESE ENERGIA ELETTRICA SCUOLE MEDIE</t>
  </si>
  <si>
    <t>SPESE RISCALDAMENTO SCUOLA MEDIA</t>
  </si>
  <si>
    <t>CANONI SERVIZIO IDRICO</t>
  </si>
  <si>
    <t>MANUTENZIONE ORDINARIA BENI-ACQUISTO BENI DI CONSUMO</t>
  </si>
  <si>
    <t>MANUTENZIONE ORDINARIA BENI BENI IMMOBILI IMPIANTI ECC.-PRESTAZIONE DI SERVIZI</t>
  </si>
  <si>
    <t>04.06.1.03.02.05.004</t>
  </si>
  <si>
    <t>SPESE ENERGIA ELETTRICA MENSA SCUOLE (50% SPESE ENERGIA SCUOLA MATERNA) IVA 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</si>
  <si>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</si>
  <si>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04.06.1.03.01.02.002</t>
  </si>
  <si>
    <t>SPESE CARBURANTE AUTOMEZZI TRASPORTO SCOLASTICO (IVA.1)</t>
  </si>
  <si>
    <t>04.06.1.03.02.09.001</t>
  </si>
  <si>
    <t>SPESE MANUTENZIONE SCUOLABUS (IVA.1)</t>
  </si>
  <si>
    <t>04.06.1.10.04.01.003</t>
  </si>
  <si>
    <t>ASSICURAZIONE RCAUTO MEZZI TRASPORTO SCOLASTICO</t>
  </si>
  <si>
    <t>04.06.1.02.01.09.001</t>
  </si>
  <si>
    <t>TASSA CIRCOLAZIONE MEZZI TRASP.SCOLASTICO</t>
  </si>
  <si>
    <t>04.06.1.03.02.15.002</t>
  </si>
  <si>
    <t>SERVIZIO SCUOLABUS-PRESTAZIONE DI SERVIZI -CONTRATTO DI SERVIZIO TRASPORTO SCOLASTICO (IVA.1)</t>
  </si>
  <si>
    <t>05.01.1.03.02.05.004</t>
  </si>
  <si>
    <t>CIRCUITO MUSEALE URBANO SPESE PER ENERGIA ELETTRICA (IVA 1)</t>
  </si>
  <si>
    <t>05.01.1.03.01.02.002</t>
  </si>
  <si>
    <t>CIRCUITO MUSEALE URBANO SPESE RISCALDAMENTO (IVA 1)</t>
  </si>
  <si>
    <t>SPESE ENERGIA ELETTRICA ILLUMINAZIONE MONUMENTI, CHIESE ECC.</t>
  </si>
  <si>
    <t>05.02.1.03.01.02.002</t>
  </si>
  <si>
    <t>SPESE RISCALDAMENTO BIBLIOTECA</t>
  </si>
  <si>
    <t>05.02.1.03.02.05.000</t>
  </si>
  <si>
    <t>SPESE TELEFONICHE BIBLIOTECA</t>
  </si>
  <si>
    <t>05.02.1.03.02.05.004</t>
  </si>
  <si>
    <t>SPESE ENERGIA ELETTRICA BIBLIOTECA</t>
  </si>
  <si>
    <t>12.09.1.03.01.02.000</t>
  </si>
  <si>
    <t>ACQUISTO BENI CONSUMO CIMITERI</t>
  </si>
  <si>
    <t>12.09.1.03.02.15.999</t>
  </si>
  <si>
    <t>SPESE PER SMALTIMENTO RIFIUTI SPECIALI</t>
  </si>
  <si>
    <t>12.09.1.03.02.05.004</t>
  </si>
  <si>
    <t>SPESE ENERGIA ELETTRICA CIMITERI</t>
  </si>
  <si>
    <t>SPESE PER CONTRATTI DI SERVIZIO PULIZIA,  TAGLIO ERBA E TUMULAZIONI CIMITERI CAPOLUOGO E FRAZIONI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</si>
  <si>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</si>
  <si>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COSTO ENERGIA ELETTRICA ILLUMNAZIONE VOTIVA (IVA.1)</t>
  </si>
  <si>
    <t>12.09.1.09.99.04.001</t>
  </si>
  <si>
    <t>RIMBORSO AGLI UTENTI CANONI PER RETROCESSIONI CONCESSIONI LOCULI CIMITERIALI</t>
  </si>
  <si>
    <t>09.03.1.03.02.02.001</t>
  </si>
  <si>
    <t>RIMBORSO SPESE VIAGGIO MISSIONI TRASFERTA SERVIZIO NETTEZZA URBANA</t>
  </si>
  <si>
    <t>09.03.1.01.01.01.003</t>
  </si>
  <si>
    <t>COMPENSI PER LAVORO STRAORDINARIO SERVIZIO RIFIUTI URBANI</t>
  </si>
  <si>
    <t>09.03.1.03.01.02.000</t>
  </si>
  <si>
    <t>SPESE PER ACQUISTO BENI DI CONSUMO SERVIZIO N.U.</t>
  </si>
  <si>
    <t>09.03.1.03.01.02.002</t>
  </si>
  <si>
    <t>SPESE CARBURANTE AUTOMEZZI N.U.</t>
  </si>
  <si>
    <t>09.03.1.03.02.09.001</t>
  </si>
  <si>
    <t>SPESE MANUTENZIONE AUTOMEZZI SERVIZIO N.U.</t>
  </si>
  <si>
    <t>09.03.1.10.04.01.003</t>
  </si>
  <si>
    <t>SPESE PER ASSICURAZIONE RCAUTO MEZZI N.U.</t>
  </si>
  <si>
    <t>09.03.1.03.02.15.005</t>
  </si>
  <si>
    <t>SPESE PER LA DISCARICA R.S.U.</t>
  </si>
  <si>
    <t>09.03.1.02.01.04.001</t>
  </si>
  <si>
    <t>TASSA REGIONALE SMALTIMENTO RIFIUTI</t>
  </si>
  <si>
    <t>09.03.1.03.02.15.004</t>
  </si>
  <si>
    <t>AFFIDAMENTO SERVIZIO RACCOLTA,TRASPORTO, RIFIUTI URBANI</t>
  </si>
  <si>
    <t>09.03.1.10.05.03.001</t>
  </si>
  <si>
    <t>TRASFERIMENTI AI COMUNI SITI DI DISCARICHE PER INDENNIZZO AMBIENTALE</t>
  </si>
  <si>
    <t>GESTIONE ISOLA ECOLOGICA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</si>
  <si>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</si>
  <si>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SPESE PER LA RACCOLTA DIFFERENZIATA DEI RIFIUTI</t>
  </si>
  <si>
    <t>09.02.1.03.02.02.001</t>
  </si>
  <si>
    <t>RIMBORSO SPESE VIAGGIO MISSIONI TRASFERTE SERV.PARCHI E GIARDINI</t>
  </si>
  <si>
    <t>09.02.1.01.01.01.003</t>
  </si>
  <si>
    <t>COMPENSI PER LAVORO STRAORDINARIO SERVIZIO PARCHI E GIARDINI</t>
  </si>
  <si>
    <t>09.02.1.03.01.02.000</t>
  </si>
  <si>
    <t>SPESE FUNZIONAMENTO PARCHI E GIARDINI-ACQUISTO BENI DI CON=S SUMO</t>
  </si>
  <si>
    <t>09.02.1.03.02.09.000</t>
  </si>
  <si>
    <t>SPESE FUNZIONAMENTO PARCHI E GIARDINI-PRESTAZIONE DI SERVIZI</t>
  </si>
  <si>
    <t>09.02.1.03.02.07.999</t>
  </si>
  <si>
    <t>CONCESSIONI DEMANIALI PASSERELLE FIUME CORNO</t>
  </si>
  <si>
    <t>06.01.1.03.01.02.000</t>
  </si>
  <si>
    <t>SPESE PER ACQUISTO BENI DI CONSUMO CAMPO SPORTIVO-PALAZZETTO (IVA 1)</t>
  </si>
  <si>
    <t>06.01.1.03.02.05.005</t>
  </si>
  <si>
    <t>IMPIANTI SPORTIVI -PRESTAZIONE DI SERVIZI UTENZE E CANONI ACQUA(IVA 1)</t>
  </si>
  <si>
    <t>06.01.1.03.02.05.004</t>
  </si>
  <si>
    <t>SPESE ENERGIA ELETTRICA IMPIANTI SPORTIVI (IVA 1)</t>
  </si>
  <si>
    <t>06.01.1.03.02.09.000</t>
  </si>
  <si>
    <t>IMPIANTI SPORTIVI-PRESTAZIONE SERVIZI MANUTENZIONI ORDINARIE E RIPARAZIONI</t>
  </si>
  <si>
    <t>12.02.1.03.01.02.002</t>
  </si>
  <si>
    <t>CENTRO DISABILI PIAZZALE DANTE - SPESE RISCALDAMENTO</t>
  </si>
  <si>
    <t>12.02.1.03.02.05.004</t>
  </si>
  <si>
    <t>CENTRO DISABILI PIAZZALE DANTE SPESE ENERGIA ELETTRICA</t>
  </si>
  <si>
    <t>12.02.1.03.02.09.000</t>
  </si>
  <si>
    <t>CENTRO DISABILI PIAZZALE DANTE SPESE PRESTAZIONE DI SERVIZI MANUTENZIONI E RIPARAZIONI</t>
  </si>
  <si>
    <t>MANUTENZIONI E RIPARAZIONE CENTRO SOCIALE ANZIANI -PRESTAZIONI DI SERVIZI ESEGUITE DA TERZI</t>
  </si>
  <si>
    <t>13.07.1.03.02.15.011</t>
  </si>
  <si>
    <t>SPESE PER IL RICOVERO DEI CANI IN CANILI AUTORIZZATI</t>
  </si>
  <si>
    <t>10.05.1.03.02.02.001</t>
  </si>
  <si>
    <t>RIMBORSO SPESE VIAGGIO MISSIONI TRASFERTE SERV.STRADE</t>
  </si>
  <si>
    <t>10.05.1.01.01.01.003</t>
  </si>
  <si>
    <t>COMPENSI PER LAVORO STRAORDINARIO SERVIZIO STRADE</t>
  </si>
  <si>
    <t>10.05.1.03.01.02.002</t>
  </si>
  <si>
    <t>SPESE PER CARBURANTE AUTOMEZZI MANUTENZIONE STRADE</t>
  </si>
  <si>
    <t>10.05.1.03.02.09.001</t>
  </si>
  <si>
    <t>SPESE MANUTENZIONE AUTOMEZZI VIABILITA'</t>
  </si>
  <si>
    <t>10.05.1.10.04.01.003</t>
  </si>
  <si>
    <t>SPESE ASSICURAZIONE RCA E TASSE AUTOMOBILISTICHE</t>
  </si>
  <si>
    <t>10.05.1.02.01.09.001</t>
  </si>
  <si>
    <t>TASSA CIRCOLAZIONE MEZZI MAN.STRADE</t>
  </si>
  <si>
    <t>10.05.1.03.02.15.015</t>
  </si>
  <si>
    <t>SPESE PER GESTIONE PUBBLICA ILLUMINAZIONE IN CONVENZIONE</t>
  </si>
  <si>
    <t>10.05.1.03.01.02.000</t>
  </si>
  <si>
    <t>SPESE MANUTENZIONE STRADE-ACQUISTO BENI DI CONSUMO</t>
  </si>
  <si>
    <t>10.05.1.03.02.09.008</t>
  </si>
  <si>
    <t>SPESE MANUTENZIONE STRADE E PIAZZE COMUNALI-PRESTAZIONE DI SERVIZI</t>
  </si>
  <si>
    <t>MANUTENZIONE STRADE-PRESTAZIONI DI SERVIZI FINANZ.QUOTA 50% PROVENTI CONTRAVV. AL CDS</t>
  </si>
  <si>
    <t>10.05.1.03.02.05.004</t>
  </si>
  <si>
    <t>SPESE ENERGIA ELETTRICA IMPIANTO AUTOMATICO SBRINAMENTO VIA S.CHIARA</t>
  </si>
  <si>
    <t>SPESE PER LA MANUTENZIONE ORDINARIA DELLE AREE, STRADE, PARCHEGGI ECC.DI INSTALLAZIONE (S.A.E.)</t>
  </si>
  <si>
    <t>ASSICURAZIONE RCAUTO MEZZI PUBBLICA ILL.NE</t>
  </si>
  <si>
    <t>10.05.1.03.02.07.999</t>
  </si>
  <si>
    <t>CANONI CONCESSIONI DEMANIALI STRADE</t>
  </si>
  <si>
    <t>14.04.1.03.02.02.001</t>
  </si>
  <si>
    <t>RIMBORSO SPESE VIAGGIO MISSIONI TRASFERTE SERV.MATTATOIO</t>
  </si>
  <si>
    <t>14.04.1.03.02.15.999</t>
  </si>
  <si>
    <t>SPESE PER PRESTAZIONE DI SERVIZI-MATTATOIO CONTRATTI DI SERVIZIO  ETICHETTATURA CARNI, SMALTIMENTO SCARTI DELLA MACELLAZIONE,  ANALISI AUTOCONTROLLO, SERVIZIO MACELLAZIONE (IVA 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</si>
  <si>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</si>
  <si>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14.04.1.03.01.02.000</t>
  </si>
  <si>
    <t>ACQUISTO BENI DI CONSUMO-MATTATOIO (IVA 1)</t>
  </si>
  <si>
    <t>MANUTENZIONE ORDINARIA BENI IMMOBILI MATTATOIO-ACQUISTO BENI DI CONSU MO (IVA 1)</t>
  </si>
  <si>
    <t>14.04.1.03.02.09.000</t>
  </si>
  <si>
    <t>MANUTENZIONE BENI IMMOBILI MATTATOIO-PRESTAZIONE DI SERVIZI (IVA 1)</t>
  </si>
  <si>
    <t>14.04.1.03.02.05.004</t>
  </si>
  <si>
    <t>SPESE ENERGIA ELETTRICA MATTATOIO (IVA 1)</t>
  </si>
  <si>
    <t>14.04.1.03.02.18.999</t>
  </si>
  <si>
    <t>SPESE DIRITTI VETERINARI SERVIZIO MATTATOIO (IVA 2)</t>
  </si>
  <si>
    <t>14.04.1.03.02.09.005</t>
  </si>
  <si>
    <t>GESTIONE MATTATOIO -PRESTAZIONE SERVIZI-MANUTENZIONE ORDINARIA E RIPARAZIONI ATTREZZATURE (IVA.1)</t>
  </si>
  <si>
    <t>14.04.1.03.02.19.000</t>
  </si>
  <si>
    <t>GESTIONE MATTATOIO -PRESTAZIONE SERVIZI-SERVIZI INFORMATICI E DI TELECOMUNICAZIONI (IVA.1)</t>
  </si>
  <si>
    <t>14.04.1.03.02.05.005</t>
  </si>
  <si>
    <t>GESTIONE MATTATOIO -PRESTAZIONE SERVIZI-UTENZE E CANONI ACQUA (IVA.1)</t>
  </si>
  <si>
    <t>01.11.1.10.99.99.000</t>
  </si>
  <si>
    <t>SPESE PER GLI ADEMPIMENTI DELLA L.626/94.</t>
  </si>
  <si>
    <t>01.11.1.03.01.02.000</t>
  </si>
  <si>
    <t>ACQUISTO VESTIARIO E ATTREZZATURE PER ADEMPIMENTI L.626/94</t>
  </si>
  <si>
    <t>01.11.1.03.02.11.999</t>
  </si>
  <si>
    <t>SPESE PER INCARICO RESPONSABILE SICUREZZA L.626/94</t>
  </si>
  <si>
    <t>01.11.1.03.02.04.004</t>
  </si>
  <si>
    <t>SPESE PER CORSI OBBLIGATORI PERSONALE ESTERNO</t>
  </si>
  <si>
    <t>10.05.2.02.02.01.999</t>
  </si>
  <si>
    <t>ACQUISTO TERRENI PER  STRADE FINANZ.:ENTRATE CORRENTI CONC.CIMITERIALI ANNUALITA' 2017</t>
  </si>
  <si>
    <t>10.05.2.02.01.04.002</t>
  </si>
  <si>
    <t>LAVORI  INTEGRAZIONE DELLA PUBBLICA ILLUMINAZIONE PISTA CICLABILE FINANZ.CONTRIBUTO BIM CORR.E 608/17</t>
  </si>
  <si>
    <t>20.03.2.05.01.99.999</t>
  </si>
  <si>
    <t>SPESE PER OPERE DI URBANIZZAZIONE PRIMARIA E SECONDARIA</t>
  </si>
  <si>
    <t>12.09.2.02.01.09.015</t>
  </si>
  <si>
    <t>COSTRUZIONE LOCULI CIMITERIALI IN CASCIA CAPOLUOGO</t>
  </si>
  <si>
    <t>11.02.2.02.03.05.001</t>
  </si>
  <si>
    <t>EMERGENZA EVENTI SISMICI 2016-INCARICHI PER PROGETTAZIONE INTERVENTI RIPRISTINO  OPERE PUBBLICHE CORR.E.580/36</t>
  </si>
  <si>
    <t>Resp.:17  MARCACCIOLI LUCIA-RESP.AREA TECNICA LL.PP.</t>
  </si>
  <si>
    <t>01.01.1.03.01.02.000</t>
  </si>
  <si>
    <t>ACQUISTO BENI DI CONSUMO-ASSIST.ORGANI ISTITUZIONALI (SOGGETTO DECURTAZIONE 80% SU  SPESA 2009 L.122/10)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</si>
  <si>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</si>
  <si>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01.01.1.03.02.14.999</t>
  </si>
  <si>
    <t>PRESTAZIONE DI SERVIZI-ASSISTENZA ORGANI ISTITUZIONALI (SOGGETTO DECURTAZIONE 80% SU  SPESA 2009 L.122/10)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</si>
  <si>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</si>
  <si>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01.01.1.03.02.99.003</t>
  </si>
  <si>
    <t>ADESIONE A VARI ENTI E COMITATI</t>
  </si>
  <si>
    <t>01.11.1.03.02.99.003</t>
  </si>
  <si>
    <t>QUOTA ASSOCIATIVA AL S.I.R.(SISTEMA INFORMATIVO REGIONALE)</t>
  </si>
  <si>
    <t>01.01.1.03.02.01.001</t>
  </si>
  <si>
    <t>INDENNITA' DI CARICA AL SINDACO</t>
  </si>
  <si>
    <t xml:space="preserve"> INDENNITA' PRESENZA, CARICA, AMMINISTRATORI E COMPONENTI COMMISSIONI VARIE PER ESERCIZIO PUBBLICHE FUNZIONI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</si>
  <si>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</si>
  <si>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01.01.1.03.02.01.002</t>
  </si>
  <si>
    <t>RIMBORSO SPESE VIAGGI,TRASFERTE ECC.AGLI AMMINISTRATORI, COM PONENTI COMMISSIONI VARIE NELL'ESERCIZIO PUBBLICHE FUNZIONI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</si>
  <si>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</si>
  <si>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01.02.1.01.01.01.003</t>
  </si>
  <si>
    <t>COMPENSI PER LAVORO STRAORDINARIO SERVIZIO SEGRETERIA</t>
  </si>
  <si>
    <t>01.02.1.03.02.04.999</t>
  </si>
  <si>
    <t>SPESE PER LA FORMAZIONE, AGGIORNAMENTO E VARIE PERSONALE SERVIZIO SEGRETERIA</t>
  </si>
  <si>
    <t>01.02.1.03.02.02.001</t>
  </si>
  <si>
    <t>RIMBORSO SPESE VIAGGIO MISSIONI PERSONALE SEGRETERIA</t>
  </si>
  <si>
    <t>01.11.1.03.02.16.002</t>
  </si>
  <si>
    <t>SPESE PER PRESTAZIONE DI SERVIZI SPESE POSTALI</t>
  </si>
  <si>
    <t>UFFICIO SEGRETERIA SPESE PER PRESTAZIONE DI SERVIZI - MANUTENZIONE E RIPARAZIONE BENI MOBILI</t>
  </si>
  <si>
    <t>01.02.1.03.02.19.000</t>
  </si>
  <si>
    <t>UFFICIO SEGRETERIA - SERVIZI INFORMATICI E TELECOMUNICAZIONI COMPRESA MANUTENZIONE POSTAZIONI DI LAVORO</t>
  </si>
  <si>
    <t>01.02.1.03.01.02.000</t>
  </si>
  <si>
    <t>SPESE PER ACQUISTO STAMPATI ED ALTRI BENI DI CONSUMO SEGRETE RIA</t>
  </si>
  <si>
    <t>01.11.1.03.02.05.003</t>
  </si>
  <si>
    <t>ABBONAMENTO CONSULTAZIONE ON LINE BANCHE DATI LEGGI, REGOLAMENTI ECC.</t>
  </si>
  <si>
    <t>QUOTA ASSOCIATIVA ALL'ANCI, UNCEM ED ALTRI ENTI</t>
  </si>
  <si>
    <t>01.02.1.03.02.16.001</t>
  </si>
  <si>
    <t>SPESE CONTRATTUALI E DI ASTA A CARICO DEL COMUNE</t>
  </si>
  <si>
    <t>01.07.1.04.01.02.003</t>
  </si>
  <si>
    <t>SPESE PER LA C.E.CI. AL COMUNE DI SPOLETO</t>
  </si>
  <si>
    <t>01.11.1.03.02.99.002</t>
  </si>
  <si>
    <t>ONERI STRAORDINARI DELLA GESTIONE SPESE PER LITI, ARBITRAGGI CONSULENZE, TRANSAZIONI,SPESE LEGALI A DIFESA INTERESSI ENTE</t>
  </si>
  <si>
    <t>01.07.1.01.01.01.003</t>
  </si>
  <si>
    <t>COMPENSI PER LAVORO STRAORDINARIO SERVIZIO ANAGRAFE</t>
  </si>
  <si>
    <t>01.07.1.03.02.04.999</t>
  </si>
  <si>
    <t>SPESE PER LA FORMAZIONE, AGGIORNAMENTO E VARIE PERSONALE ANAGRAFE-STATO CIVILE</t>
  </si>
  <si>
    <t>01.07.1.03.02.02.001</t>
  </si>
  <si>
    <t>RIMBORSO SPESE VIAGGIO MISSIONE, TRASFERTE ECC.ANAGRAFE E STATO CIVILE</t>
  </si>
  <si>
    <t>01.07.1.03.02.13.004</t>
  </si>
  <si>
    <t>SPESE PER PRESTAZIONE DI SERVIZI ANAGRAFE: SERVIZI AUSILIARI  STAMPA E RILEGATURA REGISTRI</t>
  </si>
  <si>
    <t>01.07.1.03.02.19.000</t>
  </si>
  <si>
    <t>ANAGRAFE E STATO CIVILE PRESTAZIONE SERVIZI:SERVIZI INFORMATICI E DI TELECOMUNICAZIONI COMPRESA MANUTENZIONE POSTAZIONI DI LAVORO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</si>
  <si>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</si>
  <si>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01.07.1.03.02.07.000</t>
  </si>
  <si>
    <t>SPESE PER PRESTAZIONE DI SERVIZI ANAGRAFE E STATO CIVILE:UTILIZZO BENI DI TERZI LICENZE D'USO SOFTWARE E ALTRO</t>
  </si>
  <si>
    <t>01.07.1.03.02.99.999</t>
  </si>
  <si>
    <t>COMPENSI AI RILEVATORI PER INDAGINI ISTAT ECC. CORR.E. 110/1</t>
  </si>
  <si>
    <t>01.07.1.03.01.02.000</t>
  </si>
  <si>
    <t>SPESE GEN.LI SERVIZI DEMOGRAFICI-ACQUISTO BENI DI CONSUMO</t>
  </si>
  <si>
    <t>01.05.1.02.01.02.001</t>
  </si>
  <si>
    <t>GESTIONE DEI BENI DEMANIALI E PATRIMONIALI: IMPOSTA DI REGISTRO E VARIE SU CANONI LOCAZ.,REGISTR.SENTEN. E VARIE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</si>
  <si>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</si>
  <si>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03.01.1.03.02.02.001</t>
  </si>
  <si>
    <t>RIMBORSO SPESE VIAGGIO MISSIONI,TRASFERTE PERSONALE POLIZIA LOCALE</t>
  </si>
  <si>
    <t>COMPENSI PER LAVORO STRAORDINARIO SERVIZIO POLIZIA LOCALE</t>
  </si>
  <si>
    <t>03.01.1.03.02.04.000</t>
  </si>
  <si>
    <t>SPESE PER LA FORMAZIONE, AGGIORNAMENTO E VARIE PERSONALE POLIZIA LOCALE</t>
  </si>
  <si>
    <t>03.01.1.03.01.02.000</t>
  </si>
  <si>
    <t>ACQUISTO BENI DI CONSUMO POLIZIA MUNICIPALE</t>
  </si>
  <si>
    <t>03.01.1.03.02.19.000</t>
  </si>
  <si>
    <t>UFFICIO POLIZIA MUNICIPALE PRESTAZIONE SERVIZI: SERVIZI INFORMATICI E TELECOMUNICAZIONI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</si>
  <si>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</si>
  <si>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03.01.1.03.02.99.999</t>
  </si>
  <si>
    <t>SPESE SERVIZIO  SMALTIMENTO TRAFFICO</t>
  </si>
  <si>
    <t>03.01.1.03.01.02.004</t>
  </si>
  <si>
    <t>CORREDO AGENTI POLIZIA LOCALE</t>
  </si>
  <si>
    <t>03.01.1.03.02.03.999</t>
  </si>
  <si>
    <t>POLIZIA MUNICIPALE PRESTAZIONI DI SERVIZI -AGGIO SU RUOLI DI RISCOSSIONE COATTIVA CONTRAVVENZIONI</t>
  </si>
  <si>
    <t>03.01.1.03.02.16.002</t>
  </si>
  <si>
    <t>POLIZIA MUNICIPALE PRESTAZIONI DI SERVIZI -SPESE POSTALI NOTIFICA AVVISI PAGAMENTO CONTRAVVENZIONI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</si>
  <si>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</si>
  <si>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03.01.1.03.02.17.001</t>
  </si>
  <si>
    <t>POLIZIA MUNICIPALE PRESTAZIONI DI SERVIZI -SPESE COMMISSIONI E ONERI GESTIONE - CONTO POSTALE RISCOSSIONE CONTRAVVENZIONI</t>
  </si>
  <si>
    <t>03.01.1.03.02.09.000</t>
  </si>
  <si>
    <t>ACCANTONAMENTO QUOTE CONTRAVVENZIONI ART.208 D.LGVO 285/92 MODIFICATO DALL' ART.40 120/2010 NON SPENDIBILI</t>
  </si>
  <si>
    <t>01.01.1.03.02.99.005</t>
  </si>
  <si>
    <t>SPESE FUNZIONAMENTO COMMISSIONE I.A.C.P.</t>
  </si>
  <si>
    <t>99.01.7.02.02.02.000</t>
  </si>
  <si>
    <t>ANTICIPAZIONE DI SOMME PER ELEZIONI CORR.E 682/1</t>
  </si>
  <si>
    <t>ANT. SOMME PER CENSIMENTI E INDAGINI STATISTICHE CORR.E 683/1</t>
  </si>
  <si>
    <t>SPES ECONTRATTUALI E ASTA A C/TERZI E RIMB. DEP. CORR.E 724/1</t>
  </si>
  <si>
    <t>Resp.:18  LATTANZI PATRIZIA-RESP.AREA AMMINISTRATIVA</t>
  </si>
  <si>
    <t>01.01.1.03.02.02.999</t>
  </si>
  <si>
    <t>REALIZZAZIONE PERIODICO DI INFORMAZIONE AI CITTADINI</t>
  </si>
  <si>
    <t>QUOTA ASSOCIATIVA ASSOCIAZIONE NAZIONALE CITTA' DEL TARTUFO</t>
  </si>
  <si>
    <t>QUOTA ASSOCIATIVA G.A.L.</t>
  </si>
  <si>
    <t>07.01.1.03.01.02.009</t>
  </si>
  <si>
    <t>ORGANIZZAZIONE FESTEGGIAMENTI S.RITA ACQUISTO MATERIALI DI CONSUMO (SOGGETTO DECURTAZIONE 80% SU  SPESA 2009 L.122/10)</t>
  </si>
  <si>
    <t>07.01.1.03.02.02.005</t>
  </si>
  <si>
    <t>ORGANIZZAZIONE FESTEGGIAMENTI S.RITA-PRESTAZIONI DI SERVIZIO (SOGGETTO DECURTAZIONE 80% SU  SPESA 2009 L.122/10)</t>
  </si>
  <si>
    <t>SPESE PER PRESTAZIONE DI SERVIZI SCUOLA MATERNA MANUTENZIONE E RIPARAZIONE ATTREZZATURE, MOBILI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</si>
  <si>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</si>
  <si>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SPESE PER ACQUISTO BENI DI CONSUMO FUNZIONAMENTO SCUOLA MATERNA</t>
  </si>
  <si>
    <t>04.07.1.03.02.02.001</t>
  </si>
  <si>
    <t>RIMBORSO SPESE VIAGGIO MISSIONI TRASFERTE PERSONALE ISTRUZIO NE SECONDARIA</t>
  </si>
  <si>
    <t>04.07.1.01.01.01.003</t>
  </si>
  <si>
    <t>COMPENSI PER LAVORO STRAORDINARIO SERVIZIO SCUOLA ELEMENTARE</t>
  </si>
  <si>
    <t>PRESTAZIONI DI SERVIZIO SCUOLA ELEMENTARE MANUTENZIONE E RIPARAZIONE MOBILI ECC.</t>
  </si>
  <si>
    <t>SPESE PER ACQUISTO BENI DI CONSUMO SCUOLA ELEMENTARE</t>
  </si>
  <si>
    <t>04.07.1.04.02.05.999</t>
  </si>
  <si>
    <t>ART.27 LEGGE 448/98-TRASFERIMENTI ALLE FAMIGLIE PER ACQUISTO LIBRI DI TESTO SCUOLA MEDIA CORRISP.E CAP.181/1</t>
  </si>
  <si>
    <t>SPESE FUNZIONAMENTO SCUOLA MEDIA-PRESTAZIONE DI SERVIZI-MANUTENZIONE MOBILI, ECC.</t>
  </si>
  <si>
    <t>ART.27 LEGGE 448/98-TRASFERIMENTI ALLE FAMIGLIE PER ACQUISTO LIBRI DI TESTO SCUOLE SUPERIORI CORRISP.E CAP.181/1</t>
  </si>
  <si>
    <t>04.06.1.03.02.02.001</t>
  </si>
  <si>
    <t>RIMBORSO SPESE VIAGGIO MISSIONI TRASFERTE SERV.SCUOLABUS</t>
  </si>
  <si>
    <t>04.02.1.03.01.02.999</t>
  </si>
  <si>
    <t>SPESE PER LIBRI DI TESTO ALUNNI SCUOLA ELEMENTARE</t>
  </si>
  <si>
    <t>04.06.1.03.02.15.006</t>
  </si>
  <si>
    <t>CONTRATTI DI SERVIZIO PUBBLICO REFEZIONE SCUOLA MATERNA STATALE (IVA.1)</t>
  </si>
  <si>
    <t>CONTRATTI DI SERVIZIO PUBBLICO REFEZIONE TEMPO PROLUNGATO (IVA.1)</t>
  </si>
  <si>
    <t>CONTRATTI DI SERVIZIO REFEZIONE SCUOLA ELEMENTARE (IVA.1)</t>
  </si>
  <si>
    <t>04.06.1.03.02.09.005</t>
  </si>
  <si>
    <t>PRESTAZIONE SERVIZI MANUTENZIONE E RIPARAZIONE ATTREZZATURE CUCINA MENSE SCOLASTICHE (IVA.1)</t>
  </si>
  <si>
    <t>04.06.1.03.02.15.999</t>
  </si>
  <si>
    <t>ASSISTENZA ALUNNI TRASPORTATI, VIAGGIO E ORARIO POST-SCUOLA VARIE SCUOLE (IVA.1)</t>
  </si>
  <si>
    <t>05.02.1.01.01.01.003</t>
  </si>
  <si>
    <t>COMPENSI PER LAVORO STRAORDINARIO SERVIZIO BENI CULTURALI</t>
  </si>
  <si>
    <t>05.02.1.03.02.02.001</t>
  </si>
  <si>
    <t>RIMBORSO SPESE VIAGGIO MISSIONI,TRASFERTE PERSONALE BIBLIOTE CA</t>
  </si>
  <si>
    <t>05.01.1.03.02.15.999</t>
  </si>
  <si>
    <t>CIRCUITO  MUSEALE URBANO PRESTAZIONE DI SERVIZI:CONTRATTI DI SERVIZIO GESTIONE(IVA 1)</t>
  </si>
  <si>
    <t>05.01.1.03.01.02.000</t>
  </si>
  <si>
    <t>CIRCUITO MUSEALE URBANO SPESE GENERALI FUNZIONAMENTO -ACQUISTO BENI DI CONSUMO (IVA 1)</t>
  </si>
  <si>
    <t>05.02.1.03.01.02.000</t>
  </si>
  <si>
    <t>CIRCUITO MUSEALE URBANO MANUTENZIONE ORDINARIA BENI-ACQUISTO BENI DI CONSUMO (IVA1)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</si>
  <si>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</si>
  <si>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05.01.1.03.02.09.000</t>
  </si>
  <si>
    <t>CIRCUITO MUSEALE URBANO MANUTENZIONE ORDINARIA BENI IMMOBILI ECC.-PRESTAZIONE DI SERVIZI (IVA 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</si>
  <si>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</si>
  <si>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05.01.1.03.02.99.003</t>
  </si>
  <si>
    <t>CIRCUITO MUSEALE URBANO-ADESIONE CONSORZIO MUSEI-QUOTA ASSOCIATIVA ANNUA</t>
  </si>
  <si>
    <t>05.01.1.10.04.01.001</t>
  </si>
  <si>
    <t>CIRCUITO MUSEALE URBANO-PREMIO ASSICURATIVO BENI-QUOTA PARTE POLIZZA STIPULATA DALL'ASSOCIAZIONE</t>
  </si>
  <si>
    <t>05.01.1.03.02.11.999</t>
  </si>
  <si>
    <t>INCARICO COLLABORAZIONE DIRETTORE SCIENTIFICO MUSEO-RIMBORSO SPESE</t>
  </si>
  <si>
    <t>SPESE ACQUISTO BENI DI CONSUMO BIBLIOTECA</t>
  </si>
  <si>
    <t>05.02.1.03.01.01.001</t>
  </si>
  <si>
    <t>SPESE PER L'ABBONAMENTO A QUOTIDIANI E RIVISTE</t>
  </si>
  <si>
    <t>05.02.1.03.02.19.000</t>
  </si>
  <si>
    <t>SPESE PER PRESTAZIONE DI SERVIZI BIBLIOTECA:SERVIZI INFORMATICI E TELECOMUNICAZIONI</t>
  </si>
  <si>
    <t>05.02.1.03.02.09.000</t>
  </si>
  <si>
    <t>MANUTENZIONE ORDINARIA BENI IMMOBILI E IMPIANTI ADIBITI A BIBLIOTECA-PRESTAZIONE DI SERVIZI</t>
  </si>
  <si>
    <t>MANUTENZIONE ORDINARIA BENI IMMOBILI E IMPIANTI ADIBITI A BIBLIOTECA-ACQUISTO BENI DI CONSUMO</t>
  </si>
  <si>
    <t>SPESE FUNZIONAMENTO BIBLIOTECA-PRESTAZIONE SERVIZI MANUTENZIONE  E RIPARAZIONE ATTREZZATURE, MOBILI,MACCHINE E IMPIANTI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</si>
  <si>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</si>
  <si>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COMPENSI PER LAVORO STRAORDINARIO SERVIZIO SCUOLA MUSICA</t>
  </si>
  <si>
    <t>16.01.1.03.02.02.005</t>
  </si>
  <si>
    <t>MOSTRA MERCATO DELLO ZAFFERANO-PRESTAZIONI DI SERVIZI (SOGGETTO DECURTAZIONE 80% SU  SPESA 2009 L.122/10)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</si>
  <si>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</si>
  <si>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16.01.1.03.02.07.999</t>
  </si>
  <si>
    <t>MOSTRA MERCATO ZAFFERANO ALLESTIMENTO STANDS, VIGILANZA ECC. (IVA.1) (SOGGETTO DECURTAZIONE 80% SU  SPESA 2009 L.122/10)</t>
  </si>
  <si>
    <t>SPESE PER LA BANDA CITTADINA</t>
  </si>
  <si>
    <t>ACQUISTO BENI DI CONSUMO PROMOZIONE ATTIVITA' CULTURALI ( SOGGETTO DECURTAZIONE 80% SU  SPESA 2009 L.122/10)</t>
  </si>
  <si>
    <t>05.02.1.03.02.02.999</t>
  </si>
  <si>
    <t>PRESTAZIONE DI SERVIZI PROMOZIONE ATTIVITA' CULTURALI SPESE PUBBLICITA', AFFISSIONI, ORGANIZZAZIONE MOSTRE, CONVEGNI, OSPITALITA' ECC.  (SOGGETTO DECURTAZIONE 80% SU  SPESA 2009 L.122/10)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</si>
  <si>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</si>
  <si>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12.02.1.03.02.02.001</t>
  </si>
  <si>
    <t>RIMBORSO SPESE VIAGGIO MISSIONI TRASFERTE SERV.SOCIALI</t>
  </si>
  <si>
    <t>12.02.1.01.01.01.003</t>
  </si>
  <si>
    <t>COMPENSI PER LAVORO STRAORDINARIO SERVIZI SOCIALI</t>
  </si>
  <si>
    <t>12.02.1.03.02.04.999</t>
  </si>
  <si>
    <t>SPESE PER LA FORMAZIONE,AGGIORNAMENTO ECC.PERSONALE SERVIZI SOCIALI</t>
  </si>
  <si>
    <t>12.06.1.04.02.02.999</t>
  </si>
  <si>
    <t>LEGGE 431/98 ART.11-TRASFERIMENTI A PRIVATI CONDUTTORI DI ALLOGGI IN LOCAZIONE CORRISP.E 151/1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</si>
  <si>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</si>
  <si>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LEGGE 431/98 ART.11-TRASFERIMENTI A PRIVATI CONDUTTORI DI ALLOGGI IN LOCAZIONE -INTEGRAZIONE FONDI PROPRI</t>
  </si>
  <si>
    <t>12.05.1.03.01.02.001</t>
  </si>
  <si>
    <t>ACQUISTO BENI CONSUMO SERVIZI SOCIO ASSISTENZIALI</t>
  </si>
  <si>
    <t>12.03.1.03.02.15.009</t>
  </si>
  <si>
    <t>GESTIONE SERVIZI SOCIO ASSISTENZIALI PRESTAZIONE DI SERVIZI PER CONTRATTI SERVIZIO ASSISTENZA DOMICILIARE</t>
  </si>
  <si>
    <t>12.04.1.04.02.02.999</t>
  </si>
  <si>
    <t>ATTIVITA' DI SOSTEGNO AL REDDITO FAMIGLIE SVANTAGGIATE</t>
  </si>
  <si>
    <t>12.04.1.04.02.05.001</t>
  </si>
  <si>
    <t>SERVIZI SOCIO ASSISTENZIALI-BORSE LAVORO</t>
  </si>
  <si>
    <t>PRONTO INTEVENTO ASSISTENZIALE UFFICIO CITTADINANZA</t>
  </si>
  <si>
    <t>SPESE CARBURANTE AUTOVETTURA PER IL SERVIZIO SOCIALE</t>
  </si>
  <si>
    <t>12.02.1.03.02.09.001</t>
  </si>
  <si>
    <t>SPESE MANUTENZIONE AUTOVETTURA SERVIZIO SOCIALE</t>
  </si>
  <si>
    <t>12.02.1.10.04.01.000</t>
  </si>
  <si>
    <t>ASSICURAZIONE AUTOVETTURA SERVIZIO SOCIALE</t>
  </si>
  <si>
    <t>12.02.1.02.01.09.001</t>
  </si>
  <si>
    <t>TASSA DI CIRCOLAZIONE AUTOVETTURA SERVIZIO SOCIALE</t>
  </si>
  <si>
    <t>12.01.1.03.02.99.999</t>
  </si>
  <si>
    <t>CENTRO ESTIVO PROGETTO AQUILONE UTILIZZO COMPARTECIPAZIONE SPESE UTENTI-CORRISP.ENTRATA CAP.321/1</t>
  </si>
  <si>
    <t>10.02.1.04.02.05.999</t>
  </si>
  <si>
    <t>CONTRIBUTI ALLE FAMIGLIE PER TRASPORTO PUBBLICO LOCALE CONTR.REG.LE CORRISP.E 180/1</t>
  </si>
  <si>
    <t>RIMBORSO SPESE VIAGGIO MISSIONI TRASFERTE SERV.TURISMO</t>
  </si>
  <si>
    <t>COMPENSI PER LAVORO STRAORDINARIO SERVIZIO TURISMO</t>
  </si>
  <si>
    <t>QUOTA ASSOCIATIVA ANNUALE ASSOCIAZIONE TURISTICA LOCALE DEI COMUNI DELLA VALNERINA</t>
  </si>
  <si>
    <t>01.11.1.09.99.04.001</t>
  </si>
  <si>
    <t>RIMBORSO ENTRATE PATRIMONIALI INDEBITAMENTE CORRISPOSTE</t>
  </si>
  <si>
    <t>Resp.:19  ARAMINI ANGELO RESP.AREA SOCIO-CULTURALE</t>
  </si>
  <si>
    <t>08.01.1.01.01.01.003</t>
  </si>
  <si>
    <t>COMPENSI PER LAVORO STRAORDINARIO AREA TERRITORIO</t>
  </si>
  <si>
    <t>ONERI ACCESSORI CONVENZIONI COMUNI MONTELEONE E POGGIODOMO, CONDONI EDILIZI, INCENTIVI ACCERT.ICI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</si>
  <si>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</si>
  <si>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ONERI RIFLESSI SU ONERI ACCESSORI CONVENZIONI COMUNI MONTELEONE E POGGIODOMO, CONDONI EDILIZI, INCENTIVI ACCERT.ICI ECC.</t>
  </si>
  <si>
    <t>IRAP SU COMPENSI ONERI ACCESSORI CONVENZIONI COMUNI MONTELEONE E POGGIODOMO, CONDONI EDILIZI, INCENTIVI ACCERT.ICI ECC.</t>
  </si>
  <si>
    <t>08.01.1.03.02.02.001</t>
  </si>
  <si>
    <t>RIMBORSO SPESE VIAGGI MISSIONI,TRASFERTE ECC.AREA URBANISTI- CA E TERRITORIO</t>
  </si>
  <si>
    <t>08.01.1.03.01.02.000</t>
  </si>
  <si>
    <t>ACQUISTO BENI DI CONSUMO URBANIST. E RICOSTRUZIONE</t>
  </si>
  <si>
    <t>08.01.1.03.02.16.999</t>
  </si>
  <si>
    <t>URBANISTICA E GESTIONE DEL TERRITORIO PRESTAZIONE DI SERVIZI: SERVIZI AMMINISTRATIVI, PUBBLICAZIONI VARIANTI URBANISTICHE, STIPULA  ATTI ECC.</t>
  </si>
  <si>
    <t>08.01.1.03.02.07.008</t>
  </si>
  <si>
    <t xml:space="preserve"> URBANISTICA E RISCOSTRUZIONE PRESTAZIONE DI SERVIZI: UTILIZZO BENI DI TERZI NOLEGGIO FOTOCOPIATRICE E ALTRO</t>
  </si>
  <si>
    <t>11.02.1.04.02.05.999</t>
  </si>
  <si>
    <t>EMERGENZA SISMA 24/8/2016  CONTRIBUTI PER AUTONOMA SISTEMAZIONE ABITANTI CON FABBRICATI INAGIBILI CONTRIBUTO REG.LE TRAMITE COM NORCIA CORR.E 230/2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</si>
  <si>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</si>
  <si>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11.02.1.03.02.07.999</t>
  </si>
  <si>
    <t>EMERGENZA  EVENTI SISMICI AGOSTO-OTTOBRE 2016- NOLEGGIO CONTAINERS E RELATIVI ARREDI RICOVERO POPOLAZIONE  Finanz.contributo Regionale  Corr.E 230/5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</si>
  <si>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</si>
  <si>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10.05.1.03.02.15.012</t>
  </si>
  <si>
    <t>SPESE PER LA GESTIONE  DEI PARCHEGGI SERVIZIO AUSILIARI DEL TRAFFICO (40% Multe elevate)</t>
  </si>
  <si>
    <t>SPESE PER ENERGIA ELETTRICA ILLUMINAZIONE SEGNALETICA PARCHEGGI</t>
  </si>
  <si>
    <t>10.05.2.02.01.05.999</t>
  </si>
  <si>
    <t>ACQUISTO SEGNALETICA STRADALE, DOSSI ECC. FINANZ.PROVENTI CONTRAVV.AL CDS 2013</t>
  </si>
  <si>
    <t>11.02.2.02.03.06.999</t>
  </si>
  <si>
    <t>CONTRIBUTO REG.LE  EMERGENZA SISMICA AGOSTO-OTTOBRE 2016 LAVORI DI SOMMA URGENZA INTERVENTI DI  DEMOLIZIONE IMMOBILII DI PROPRIETA' DI TERZI .  CORR.E 580/14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</si>
  <si>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</si>
  <si>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MESSA IN SICUREZZA E PUNTELLATURA IMMOBILI DI PROPRIETA' DI TERZI   CORR.E 580/15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</si>
  <si>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</si>
  <si>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DI  MESSA IN SICUREZZA E PUNTELLATURA CAMPANILE CHIESA DI MARTINO IN FRAZ.MALTIGNANO   CORR.E 580/17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</si>
  <si>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</si>
  <si>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MESSA IN SICUREZZA E PUNTELLATURA IMMOBILI PERICOLANTI SU PUBBLICA VIA DI PROPRIETA' PRIVATA  NELLE FRAZIONI DI MALTIGNANO,AVENDITA,LOGNA CORR.E 580/15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</si>
  <si>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</si>
  <si>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Resp.:20  MARCACCIOLI LUCIA-RESP.AREA TERRITORIO</t>
  </si>
  <si>
    <t>TOTALE GENERALE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</si>
  <si>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</si>
  <si>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Art.</t>
  </si>
  <si>
    <t>RIMBORSO DI SPESE PER SERVIZI C/TERZI CORR.U 2964/1</t>
  </si>
  <si>
    <t>Resp.:0 capitoli serviziz c/terzi generici l'associazione al Responsabile avviene sull'atto di impegno</t>
  </si>
  <si>
    <t>STRUMENTO ESECUTIVO DI GESTIONE PROVVISORIO 2018 Allegato alla proposta G.C.18 del 06/02/2018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</si>
</sst>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NumberFormat="1"/>
    <xf numFmtId="0" fontId="0" fillId="33" borderId="0" xfId="0" applyFill="1" applyAlignment="1">
      <alignment horizontal="center" vertical="top"/>
    </xf>
    <xf numFmtId="0" fontId="0" fillId="33" borderId="10" xfId="0" applyFill="1" applyBorder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11" xfId="0" applyFill="1" applyBorder="1" applyAlignment="1">
      <alignment horizontal="left" vertical="top" wrapText="1"/>
    </xf>
    <xf numFmtId="0" fontId="0" fillId="0" borderId="11" xfId="0" applyBorder="1"/>
    <xf numFmtId="0" fontId="0" fillId="0" borderId="11" xfId="0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0" borderId="11" xfId="0" applyNumberFormat="1" applyBorder="1"/>
    <xf numFmtId="0" fontId="0" fillId="0" borderId="11" xfId="0" applyBorder="1" applyAlignment="1">
      <alignment horizontal="left"/>
    </xf>
    <xf numFmtId="0" fontId="0" fillId="34" borderId="11" xfId="0" applyFill="1" applyBorder="1"/>
    <xf numFmtId="4" fontId="0" fillId="34" borderId="11" xfId="0" applyNumberForma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2"/>
  <sheetViews>
    <sheetView tabSelected="1" view="pageBreakPreview" topLeftCell="A506" zoomScale="60" zoomScaleNormal="100" workbookViewId="0">
      <selection sqref="A1:F522"/>
    </sheetView>
  </sheetViews>
  <sheetFormatPr defaultRowHeight="14.4"/>
  <cols>
    <col min="1" max="1" width="10.77734375" customWidth="1"/>
    <col min="2" max="2" width="15" customWidth="1"/>
    <col min="5" max="5" width="43.77734375" style="8" customWidth="1"/>
    <col min="6" max="6" width="16.88671875" customWidth="1"/>
  </cols>
  <sheetData>
    <row r="1" spans="1:7">
      <c r="A1" s="2" t="s">
        <v>958</v>
      </c>
      <c r="B1" s="2"/>
      <c r="C1" s="2"/>
      <c r="D1" s="2"/>
      <c r="E1" s="2"/>
      <c r="F1" s="2"/>
    </row>
    <row r="2" spans="1:7">
      <c r="A2" s="2"/>
      <c r="B2" s="2"/>
      <c r="C2" s="2"/>
      <c r="D2" s="2"/>
      <c r="E2" s="2"/>
      <c r="F2" s="2"/>
    </row>
    <row r="3" spans="1:7">
      <c r="A3" s="3"/>
      <c r="B3" s="3"/>
      <c r="C3" s="3"/>
      <c r="D3" s="3"/>
      <c r="E3" s="3"/>
      <c r="F3" s="3"/>
    </row>
    <row r="4" spans="1:7" s="10" customFormat="1" ht="28.2" customHeight="1">
      <c r="A4" s="4" t="s">
        <v>0</v>
      </c>
      <c r="B4" s="4" t="s">
        <v>1</v>
      </c>
      <c r="C4" s="4" t="s">
        <v>2</v>
      </c>
      <c r="D4" s="4" t="s">
        <v>955</v>
      </c>
      <c r="E4" s="5" t="s">
        <v>3</v>
      </c>
      <c r="F4" s="6" t="s">
        <v>4</v>
      </c>
      <c r="G4" s="9" t="s">
        <v>5</v>
      </c>
    </row>
    <row r="5" spans="1:7" ht="28.2" customHeight="1">
      <c r="A5" s="4"/>
      <c r="B5" s="12" t="s">
        <v>14</v>
      </c>
      <c r="C5" s="13">
        <v>2964</v>
      </c>
      <c r="D5" s="13">
        <v>1</v>
      </c>
      <c r="E5" s="7" t="s">
        <v>956</v>
      </c>
      <c r="F5" s="14">
        <v>20000</v>
      </c>
      <c r="G5" s="1"/>
    </row>
    <row r="6" spans="1:7" ht="28.8">
      <c r="A6" s="12"/>
      <c r="B6" s="12" t="s">
        <v>14</v>
      </c>
      <c r="C6" s="12">
        <v>2970</v>
      </c>
      <c r="D6" s="12">
        <v>1</v>
      </c>
      <c r="E6" s="7" t="s">
        <v>15</v>
      </c>
      <c r="F6" s="15">
        <v>10000</v>
      </c>
      <c r="G6" s="1" t="s">
        <v>16</v>
      </c>
    </row>
    <row r="7" spans="1:7" ht="28.8">
      <c r="A7" s="12"/>
      <c r="B7" s="12" t="s">
        <v>17</v>
      </c>
      <c r="C7" s="12">
        <v>2975</v>
      </c>
      <c r="D7" s="12">
        <v>1</v>
      </c>
      <c r="E7" s="7" t="s">
        <v>18</v>
      </c>
      <c r="F7" s="15">
        <v>90000</v>
      </c>
      <c r="G7" s="1" t="s">
        <v>19</v>
      </c>
    </row>
    <row r="8" spans="1:7" ht="28.8">
      <c r="A8" s="12"/>
      <c r="B8" s="12" t="s">
        <v>20</v>
      </c>
      <c r="C8" s="12">
        <v>2979</v>
      </c>
      <c r="D8" s="12">
        <v>1</v>
      </c>
      <c r="E8" s="7" t="s">
        <v>21</v>
      </c>
      <c r="F8" s="15">
        <v>10000</v>
      </c>
      <c r="G8" s="1" t="s">
        <v>22</v>
      </c>
    </row>
    <row r="9" spans="1:7" ht="43.2">
      <c r="A9" s="12"/>
      <c r="B9" s="12"/>
      <c r="C9" s="12">
        <v>0</v>
      </c>
      <c r="D9" s="12">
        <v>0</v>
      </c>
      <c r="E9" s="11" t="s">
        <v>957</v>
      </c>
      <c r="F9" s="15">
        <f>SUM(F5:F8)</f>
        <v>130000</v>
      </c>
      <c r="G9" s="1" t="s">
        <v>23</v>
      </c>
    </row>
    <row r="10" spans="1:7" ht="28.8">
      <c r="A10" s="12" t="str">
        <f t="shared" ref="A10:A73" si="0">"8"</f>
        <v>8</v>
      </c>
      <c r="B10" s="12" t="s">
        <v>24</v>
      </c>
      <c r="C10" s="12">
        <v>10</v>
      </c>
      <c r="D10" s="12">
        <v>10</v>
      </c>
      <c r="E10" s="7" t="s">
        <v>25</v>
      </c>
      <c r="F10" s="15">
        <v>1845</v>
      </c>
      <c r="G10" s="1" t="s">
        <v>16</v>
      </c>
    </row>
    <row r="11" spans="1:7" ht="28.8">
      <c r="A11" s="12" t="str">
        <f t="shared" si="0"/>
        <v>8</v>
      </c>
      <c r="B11" s="12" t="s">
        <v>26</v>
      </c>
      <c r="C11" s="12">
        <v>18</v>
      </c>
      <c r="D11" s="12">
        <v>1</v>
      </c>
      <c r="E11" s="7" t="s">
        <v>27</v>
      </c>
      <c r="F11" s="12">
        <v>978.76</v>
      </c>
      <c r="G11" s="1" t="s">
        <v>28</v>
      </c>
    </row>
    <row r="12" spans="1:7">
      <c r="A12" s="12" t="str">
        <f t="shared" si="0"/>
        <v>8</v>
      </c>
      <c r="B12" s="12" t="s">
        <v>26</v>
      </c>
      <c r="C12" s="12">
        <v>19</v>
      </c>
      <c r="D12" s="12">
        <v>1</v>
      </c>
      <c r="E12" s="7" t="s">
        <v>29</v>
      </c>
      <c r="F12" s="15">
        <v>5490</v>
      </c>
      <c r="G12" s="1" t="s">
        <v>30</v>
      </c>
    </row>
    <row r="13" spans="1:7" ht="28.8">
      <c r="A13" s="12" t="str">
        <f t="shared" si="0"/>
        <v>8</v>
      </c>
      <c r="B13" s="12" t="s">
        <v>31</v>
      </c>
      <c r="C13" s="12">
        <v>23</v>
      </c>
      <c r="D13" s="12">
        <v>3</v>
      </c>
      <c r="E13" s="7" t="s">
        <v>32</v>
      </c>
      <c r="F13" s="15">
        <v>7708.62</v>
      </c>
      <c r="G13" s="1" t="s">
        <v>33</v>
      </c>
    </row>
    <row r="14" spans="1:7" ht="43.2">
      <c r="A14" s="12" t="str">
        <f t="shared" si="0"/>
        <v>8</v>
      </c>
      <c r="B14" s="12" t="s">
        <v>34</v>
      </c>
      <c r="C14" s="12">
        <v>26</v>
      </c>
      <c r="D14" s="12">
        <v>1</v>
      </c>
      <c r="E14" s="7" t="s">
        <v>35</v>
      </c>
      <c r="F14" s="15">
        <v>3101.34</v>
      </c>
      <c r="G14" s="1" t="s">
        <v>36</v>
      </c>
    </row>
    <row r="15" spans="1:7" ht="28.8">
      <c r="A15" s="12" t="str">
        <f t="shared" si="0"/>
        <v>8</v>
      </c>
      <c r="B15" s="12" t="s">
        <v>37</v>
      </c>
      <c r="C15" s="12">
        <v>28</v>
      </c>
      <c r="D15" s="12">
        <v>2</v>
      </c>
      <c r="E15" s="7" t="s">
        <v>38</v>
      </c>
      <c r="F15" s="15">
        <v>5190.53</v>
      </c>
      <c r="G15" s="1" t="s">
        <v>39</v>
      </c>
    </row>
    <row r="16" spans="1:7">
      <c r="A16" s="12" t="str">
        <f t="shared" si="0"/>
        <v>8</v>
      </c>
      <c r="B16" s="12" t="s">
        <v>40</v>
      </c>
      <c r="C16" s="12">
        <v>40</v>
      </c>
      <c r="D16" s="12">
        <v>1</v>
      </c>
      <c r="E16" s="7" t="s">
        <v>41</v>
      </c>
      <c r="F16" s="15">
        <v>125667.58</v>
      </c>
      <c r="G16" s="1" t="s">
        <v>42</v>
      </c>
    </row>
    <row r="17" spans="1:7" ht="43.2">
      <c r="A17" s="12" t="str">
        <f t="shared" si="0"/>
        <v>8</v>
      </c>
      <c r="B17" s="12" t="s">
        <v>43</v>
      </c>
      <c r="C17" s="12">
        <v>40</v>
      </c>
      <c r="D17" s="12">
        <v>2</v>
      </c>
      <c r="E17" s="7" t="s">
        <v>44</v>
      </c>
      <c r="F17" s="12">
        <v>123.96</v>
      </c>
      <c r="G17" s="1" t="s">
        <v>45</v>
      </c>
    </row>
    <row r="18" spans="1:7" ht="28.8">
      <c r="A18" s="12" t="str">
        <f t="shared" si="0"/>
        <v>8</v>
      </c>
      <c r="B18" s="12" t="s">
        <v>40</v>
      </c>
      <c r="C18" s="12">
        <v>40</v>
      </c>
      <c r="D18" s="12">
        <v>3</v>
      </c>
      <c r="E18" s="7" t="s">
        <v>46</v>
      </c>
      <c r="F18" s="15">
        <v>4000</v>
      </c>
      <c r="G18" s="1" t="s">
        <v>33</v>
      </c>
    </row>
    <row r="19" spans="1:7">
      <c r="A19" s="12" t="str">
        <f t="shared" si="0"/>
        <v>8</v>
      </c>
      <c r="B19" s="12" t="s">
        <v>47</v>
      </c>
      <c r="C19" s="12">
        <v>50</v>
      </c>
      <c r="D19" s="12">
        <v>1</v>
      </c>
      <c r="E19" s="7" t="s">
        <v>48</v>
      </c>
      <c r="F19" s="15">
        <v>31036.52</v>
      </c>
      <c r="G19" s="1" t="s">
        <v>49</v>
      </c>
    </row>
    <row r="20" spans="1:7">
      <c r="A20" s="12" t="str">
        <f t="shared" si="0"/>
        <v>8</v>
      </c>
      <c r="B20" s="12" t="s">
        <v>47</v>
      </c>
      <c r="C20" s="12">
        <v>50</v>
      </c>
      <c r="D20" s="12">
        <v>2</v>
      </c>
      <c r="E20" s="7" t="s">
        <v>50</v>
      </c>
      <c r="F20" s="15">
        <v>3232.51</v>
      </c>
      <c r="G20" s="1" t="s">
        <v>51</v>
      </c>
    </row>
    <row r="21" spans="1:7">
      <c r="A21" s="12" t="str">
        <f t="shared" si="0"/>
        <v>8</v>
      </c>
      <c r="B21" s="12" t="s">
        <v>52</v>
      </c>
      <c r="C21" s="12">
        <v>50</v>
      </c>
      <c r="D21" s="12">
        <v>3</v>
      </c>
      <c r="E21" s="7" t="s">
        <v>53</v>
      </c>
      <c r="F21" s="15">
        <v>11271.95</v>
      </c>
      <c r="G21" s="1" t="s">
        <v>54</v>
      </c>
    </row>
    <row r="22" spans="1:7">
      <c r="A22" s="12" t="str">
        <f t="shared" si="0"/>
        <v>8</v>
      </c>
      <c r="B22" s="12" t="s">
        <v>47</v>
      </c>
      <c r="C22" s="12">
        <v>50</v>
      </c>
      <c r="D22" s="12">
        <v>4</v>
      </c>
      <c r="E22" s="7" t="s">
        <v>55</v>
      </c>
      <c r="F22" s="12">
        <v>669.68</v>
      </c>
      <c r="G22" s="1" t="s">
        <v>56</v>
      </c>
    </row>
    <row r="23" spans="1:7" ht="28.8">
      <c r="A23" s="12" t="str">
        <f t="shared" si="0"/>
        <v>8</v>
      </c>
      <c r="B23" s="12" t="s">
        <v>57</v>
      </c>
      <c r="C23" s="12">
        <v>52</v>
      </c>
      <c r="D23" s="12">
        <v>1</v>
      </c>
      <c r="E23" s="7" t="s">
        <v>58</v>
      </c>
      <c r="F23" s="12">
        <v>180</v>
      </c>
      <c r="G23" s="1" t="s">
        <v>59</v>
      </c>
    </row>
    <row r="24" spans="1:7">
      <c r="A24" s="12" t="str">
        <f t="shared" si="0"/>
        <v>8</v>
      </c>
      <c r="B24" s="12" t="s">
        <v>60</v>
      </c>
      <c r="C24" s="12">
        <v>65</v>
      </c>
      <c r="D24" s="12">
        <v>1</v>
      </c>
      <c r="E24" s="7" t="s">
        <v>61</v>
      </c>
      <c r="F24" s="15">
        <v>4000</v>
      </c>
      <c r="G24" s="1" t="s">
        <v>62</v>
      </c>
    </row>
    <row r="25" spans="1:7" ht="43.2">
      <c r="A25" s="12" t="str">
        <f t="shared" si="0"/>
        <v>8</v>
      </c>
      <c r="B25" s="12" t="s">
        <v>63</v>
      </c>
      <c r="C25" s="12">
        <v>82</v>
      </c>
      <c r="D25" s="12">
        <v>13</v>
      </c>
      <c r="E25" s="7" t="s">
        <v>64</v>
      </c>
      <c r="F25" s="12">
        <v>878.4</v>
      </c>
      <c r="G25" s="1" t="s">
        <v>65</v>
      </c>
    </row>
    <row r="26" spans="1:7" ht="28.8">
      <c r="A26" s="12" t="str">
        <f t="shared" si="0"/>
        <v>8</v>
      </c>
      <c r="B26" s="12" t="s">
        <v>66</v>
      </c>
      <c r="C26" s="12">
        <v>106</v>
      </c>
      <c r="D26" s="12">
        <v>1</v>
      </c>
      <c r="E26" s="7" t="s">
        <v>67</v>
      </c>
      <c r="F26" s="15">
        <v>1000</v>
      </c>
      <c r="G26" s="1" t="s">
        <v>68</v>
      </c>
    </row>
    <row r="27" spans="1:7">
      <c r="A27" s="12" t="str">
        <f t="shared" si="0"/>
        <v>8</v>
      </c>
      <c r="B27" s="12" t="s">
        <v>69</v>
      </c>
      <c r="C27" s="12">
        <v>106</v>
      </c>
      <c r="D27" s="12">
        <v>2</v>
      </c>
      <c r="E27" s="7" t="s">
        <v>70</v>
      </c>
      <c r="F27" s="12">
        <v>500</v>
      </c>
      <c r="G27" s="1" t="s">
        <v>71</v>
      </c>
    </row>
    <row r="28" spans="1:7">
      <c r="A28" s="12" t="str">
        <f t="shared" si="0"/>
        <v>8</v>
      </c>
      <c r="B28" s="12" t="s">
        <v>66</v>
      </c>
      <c r="C28" s="12">
        <v>106</v>
      </c>
      <c r="D28" s="12">
        <v>3</v>
      </c>
      <c r="E28" s="7" t="s">
        <v>72</v>
      </c>
      <c r="F28" s="15">
        <v>3600</v>
      </c>
      <c r="G28" s="1" t="s">
        <v>73</v>
      </c>
    </row>
    <row r="29" spans="1:7">
      <c r="A29" s="12" t="str">
        <f t="shared" si="0"/>
        <v>8</v>
      </c>
      <c r="B29" s="12" t="s">
        <v>74</v>
      </c>
      <c r="C29" s="12">
        <v>119</v>
      </c>
      <c r="D29" s="12">
        <v>1</v>
      </c>
      <c r="E29" s="7" t="s">
        <v>75</v>
      </c>
      <c r="F29" s="15">
        <v>13800</v>
      </c>
      <c r="G29" s="1" t="s">
        <v>5</v>
      </c>
    </row>
    <row r="30" spans="1:7" ht="28.8">
      <c r="A30" s="12" t="str">
        <f t="shared" si="0"/>
        <v>8</v>
      </c>
      <c r="B30" s="12" t="s">
        <v>76</v>
      </c>
      <c r="C30" s="12">
        <v>119</v>
      </c>
      <c r="D30" s="12">
        <v>2</v>
      </c>
      <c r="E30" s="7" t="s">
        <v>77</v>
      </c>
      <c r="F30" s="15">
        <v>6023.5</v>
      </c>
      <c r="G30" s="1" t="s">
        <v>78</v>
      </c>
    </row>
    <row r="31" spans="1:7">
      <c r="A31" s="12" t="str">
        <f t="shared" si="0"/>
        <v>8</v>
      </c>
      <c r="B31" s="12" t="s">
        <v>79</v>
      </c>
      <c r="C31" s="12">
        <v>150</v>
      </c>
      <c r="D31" s="12">
        <v>1</v>
      </c>
      <c r="E31" s="7" t="s">
        <v>80</v>
      </c>
      <c r="F31" s="15">
        <v>87636.63</v>
      </c>
      <c r="G31" s="1" t="s">
        <v>13</v>
      </c>
    </row>
    <row r="32" spans="1:7">
      <c r="A32" s="12" t="str">
        <f t="shared" si="0"/>
        <v>8</v>
      </c>
      <c r="B32" s="12" t="s">
        <v>81</v>
      </c>
      <c r="C32" s="12">
        <v>151</v>
      </c>
      <c r="D32" s="12">
        <v>1</v>
      </c>
      <c r="E32" s="7" t="s">
        <v>82</v>
      </c>
      <c r="F32" s="15">
        <v>111171.16</v>
      </c>
      <c r="G32" s="1" t="s">
        <v>16</v>
      </c>
    </row>
    <row r="33" spans="1:7" ht="28.8">
      <c r="A33" s="12" t="str">
        <f t="shared" si="0"/>
        <v>8</v>
      </c>
      <c r="B33" s="12" t="s">
        <v>83</v>
      </c>
      <c r="C33" s="12">
        <v>151</v>
      </c>
      <c r="D33" s="12">
        <v>3</v>
      </c>
      <c r="E33" s="7" t="s">
        <v>84</v>
      </c>
      <c r="F33" s="15">
        <v>4437.13</v>
      </c>
      <c r="G33" s="1" t="s">
        <v>85</v>
      </c>
    </row>
    <row r="34" spans="1:7" ht="28.8">
      <c r="A34" s="12" t="str">
        <f t="shared" si="0"/>
        <v>8</v>
      </c>
      <c r="B34" s="12" t="s">
        <v>86</v>
      </c>
      <c r="C34" s="12">
        <v>160</v>
      </c>
      <c r="D34" s="12">
        <v>1</v>
      </c>
      <c r="E34" s="7" t="s">
        <v>87</v>
      </c>
      <c r="F34" s="15">
        <v>21012.07</v>
      </c>
      <c r="G34" s="1" t="s">
        <v>88</v>
      </c>
    </row>
    <row r="35" spans="1:7">
      <c r="A35" s="12" t="str">
        <f t="shared" si="0"/>
        <v>8</v>
      </c>
      <c r="B35" s="12" t="s">
        <v>86</v>
      </c>
      <c r="C35" s="12">
        <v>160</v>
      </c>
      <c r="D35" s="12">
        <v>2</v>
      </c>
      <c r="E35" s="7" t="s">
        <v>89</v>
      </c>
      <c r="F35" s="15">
        <v>2464.71</v>
      </c>
      <c r="G35" s="1" t="s">
        <v>90</v>
      </c>
    </row>
    <row r="36" spans="1:7">
      <c r="A36" s="12" t="str">
        <f t="shared" si="0"/>
        <v>8</v>
      </c>
      <c r="B36" s="12" t="s">
        <v>91</v>
      </c>
      <c r="C36" s="12">
        <v>160</v>
      </c>
      <c r="D36" s="12">
        <v>3</v>
      </c>
      <c r="E36" s="7" t="s">
        <v>53</v>
      </c>
      <c r="F36" s="15">
        <v>7504.32</v>
      </c>
      <c r="G36" s="1" t="s">
        <v>54</v>
      </c>
    </row>
    <row r="37" spans="1:7">
      <c r="A37" s="12" t="str">
        <f t="shared" si="0"/>
        <v>8</v>
      </c>
      <c r="B37" s="12" t="s">
        <v>86</v>
      </c>
      <c r="C37" s="12">
        <v>160</v>
      </c>
      <c r="D37" s="12">
        <v>4</v>
      </c>
      <c r="E37" s="7" t="s">
        <v>92</v>
      </c>
      <c r="F37" s="12">
        <v>471.01</v>
      </c>
      <c r="G37" s="1" t="s">
        <v>93</v>
      </c>
    </row>
    <row r="38" spans="1:7">
      <c r="A38" s="12" t="str">
        <f t="shared" si="0"/>
        <v>8</v>
      </c>
      <c r="B38" s="12" t="s">
        <v>94</v>
      </c>
      <c r="C38" s="12">
        <v>161</v>
      </c>
      <c r="D38" s="12">
        <v>1</v>
      </c>
      <c r="E38" s="7" t="s">
        <v>95</v>
      </c>
      <c r="F38" s="15">
        <v>27598.959999999999</v>
      </c>
      <c r="G38" s="1" t="s">
        <v>93</v>
      </c>
    </row>
    <row r="39" spans="1:7">
      <c r="A39" s="12" t="str">
        <f t="shared" si="0"/>
        <v>8</v>
      </c>
      <c r="B39" s="12" t="s">
        <v>94</v>
      </c>
      <c r="C39" s="12">
        <v>161</v>
      </c>
      <c r="D39" s="12">
        <v>2</v>
      </c>
      <c r="E39" s="7" t="s">
        <v>96</v>
      </c>
      <c r="F39" s="15">
        <v>3160.25</v>
      </c>
      <c r="G39" s="1" t="s">
        <v>56</v>
      </c>
    </row>
    <row r="40" spans="1:7">
      <c r="A40" s="12" t="str">
        <f t="shared" si="0"/>
        <v>8</v>
      </c>
      <c r="B40" s="12" t="s">
        <v>97</v>
      </c>
      <c r="C40" s="12">
        <v>161</v>
      </c>
      <c r="D40" s="12">
        <v>3</v>
      </c>
      <c r="E40" s="7" t="s">
        <v>53</v>
      </c>
      <c r="F40" s="15">
        <v>9856.89</v>
      </c>
      <c r="G40" s="1" t="s">
        <v>54</v>
      </c>
    </row>
    <row r="41" spans="1:7">
      <c r="A41" s="12" t="str">
        <f t="shared" si="0"/>
        <v>8</v>
      </c>
      <c r="B41" s="12" t="s">
        <v>94</v>
      </c>
      <c r="C41" s="12">
        <v>161</v>
      </c>
      <c r="D41" s="12">
        <v>4</v>
      </c>
      <c r="E41" s="7" t="s">
        <v>92</v>
      </c>
      <c r="F41" s="12">
        <v>585.6</v>
      </c>
      <c r="G41" s="1" t="s">
        <v>93</v>
      </c>
    </row>
    <row r="42" spans="1:7" ht="28.8">
      <c r="A42" s="12" t="str">
        <f t="shared" si="0"/>
        <v>8</v>
      </c>
      <c r="B42" s="12" t="s">
        <v>98</v>
      </c>
      <c r="C42" s="12">
        <v>162</v>
      </c>
      <c r="D42" s="12">
        <v>1</v>
      </c>
      <c r="E42" s="7" t="s">
        <v>99</v>
      </c>
      <c r="F42" s="12">
        <v>286.85000000000002</v>
      </c>
      <c r="G42" s="1" t="s">
        <v>100</v>
      </c>
    </row>
    <row r="43" spans="1:7">
      <c r="A43" s="12" t="str">
        <f t="shared" si="0"/>
        <v>8</v>
      </c>
      <c r="B43" s="12" t="s">
        <v>101</v>
      </c>
      <c r="C43" s="12">
        <v>220</v>
      </c>
      <c r="D43" s="12">
        <v>1</v>
      </c>
      <c r="E43" s="7" t="s">
        <v>102</v>
      </c>
      <c r="F43" s="15">
        <v>24492.74</v>
      </c>
      <c r="G43" s="1" t="s">
        <v>103</v>
      </c>
    </row>
    <row r="44" spans="1:7">
      <c r="A44" s="12" t="str">
        <f t="shared" si="0"/>
        <v>8</v>
      </c>
      <c r="B44" s="12" t="s">
        <v>104</v>
      </c>
      <c r="C44" s="12">
        <v>226</v>
      </c>
      <c r="D44" s="12">
        <v>1</v>
      </c>
      <c r="E44" s="7" t="s">
        <v>105</v>
      </c>
      <c r="F44" s="15">
        <v>6034.73</v>
      </c>
      <c r="G44" s="1" t="s">
        <v>106</v>
      </c>
    </row>
    <row r="45" spans="1:7">
      <c r="A45" s="12" t="str">
        <f t="shared" si="0"/>
        <v>8</v>
      </c>
      <c r="B45" s="12" t="s">
        <v>104</v>
      </c>
      <c r="C45" s="12">
        <v>226</v>
      </c>
      <c r="D45" s="12">
        <v>2</v>
      </c>
      <c r="E45" s="7" t="s">
        <v>50</v>
      </c>
      <c r="F45" s="12">
        <v>689.58</v>
      </c>
      <c r="G45" s="1" t="s">
        <v>51</v>
      </c>
    </row>
    <row r="46" spans="1:7">
      <c r="A46" s="12" t="str">
        <f t="shared" si="0"/>
        <v>8</v>
      </c>
      <c r="B46" s="12" t="s">
        <v>107</v>
      </c>
      <c r="C46" s="12">
        <v>226</v>
      </c>
      <c r="D46" s="12">
        <v>3</v>
      </c>
      <c r="E46" s="7" t="s">
        <v>53</v>
      </c>
      <c r="F46" s="15">
        <v>2155.2600000000002</v>
      </c>
      <c r="G46" s="1" t="s">
        <v>54</v>
      </c>
    </row>
    <row r="47" spans="1:7">
      <c r="A47" s="12" t="str">
        <f t="shared" si="0"/>
        <v>8</v>
      </c>
      <c r="B47" s="12" t="s">
        <v>104</v>
      </c>
      <c r="C47" s="12">
        <v>226</v>
      </c>
      <c r="D47" s="12">
        <v>4</v>
      </c>
      <c r="E47" s="7" t="s">
        <v>92</v>
      </c>
      <c r="F47" s="12">
        <v>128.05000000000001</v>
      </c>
      <c r="G47" s="1" t="s">
        <v>93</v>
      </c>
    </row>
    <row r="48" spans="1:7">
      <c r="A48" s="12" t="str">
        <f t="shared" si="0"/>
        <v>8</v>
      </c>
      <c r="B48" s="12" t="s">
        <v>108</v>
      </c>
      <c r="C48" s="12">
        <v>228</v>
      </c>
      <c r="D48" s="12">
        <v>1</v>
      </c>
      <c r="E48" s="7" t="s">
        <v>109</v>
      </c>
      <c r="F48" s="12">
        <v>775</v>
      </c>
      <c r="G48" s="1" t="s">
        <v>78</v>
      </c>
    </row>
    <row r="49" spans="1:7">
      <c r="A49" s="12" t="str">
        <f t="shared" si="0"/>
        <v>8</v>
      </c>
      <c r="B49" s="12" t="s">
        <v>110</v>
      </c>
      <c r="C49" s="12">
        <v>260</v>
      </c>
      <c r="D49" s="12">
        <v>1</v>
      </c>
      <c r="E49" s="7" t="s">
        <v>111</v>
      </c>
      <c r="F49" s="15">
        <v>46410</v>
      </c>
      <c r="G49" s="1" t="s">
        <v>112</v>
      </c>
    </row>
    <row r="50" spans="1:7" ht="28.8">
      <c r="A50" s="12" t="str">
        <f t="shared" si="0"/>
        <v>8</v>
      </c>
      <c r="B50" s="12" t="s">
        <v>110</v>
      </c>
      <c r="C50" s="12">
        <v>260</v>
      </c>
      <c r="D50" s="12">
        <v>2</v>
      </c>
      <c r="E50" s="7" t="s">
        <v>113</v>
      </c>
      <c r="F50" s="15">
        <v>12994.8</v>
      </c>
      <c r="G50" s="1" t="s">
        <v>68</v>
      </c>
    </row>
    <row r="51" spans="1:7">
      <c r="A51" s="12" t="str">
        <f t="shared" si="0"/>
        <v>8</v>
      </c>
      <c r="B51" s="12" t="s">
        <v>110</v>
      </c>
      <c r="C51" s="12">
        <v>260</v>
      </c>
      <c r="D51" s="12">
        <v>3</v>
      </c>
      <c r="E51" s="7" t="s">
        <v>114</v>
      </c>
      <c r="F51" s="15">
        <v>3944.85</v>
      </c>
      <c r="G51" s="1" t="s">
        <v>115</v>
      </c>
    </row>
    <row r="52" spans="1:7">
      <c r="A52" s="12" t="str">
        <f t="shared" si="0"/>
        <v>8</v>
      </c>
      <c r="B52" s="12" t="s">
        <v>116</v>
      </c>
      <c r="C52" s="12">
        <v>270</v>
      </c>
      <c r="D52" s="12">
        <v>1</v>
      </c>
      <c r="E52" s="7" t="s">
        <v>117</v>
      </c>
      <c r="F52" s="15">
        <v>12384.5</v>
      </c>
      <c r="G52" s="1" t="s">
        <v>16</v>
      </c>
    </row>
    <row r="53" spans="1:7">
      <c r="A53" s="12" t="str">
        <f t="shared" si="0"/>
        <v>8</v>
      </c>
      <c r="B53" s="12" t="s">
        <v>118</v>
      </c>
      <c r="C53" s="12">
        <v>280</v>
      </c>
      <c r="D53" s="12">
        <v>1</v>
      </c>
      <c r="E53" s="7" t="s">
        <v>119</v>
      </c>
      <c r="F53" s="15">
        <v>3766.59</v>
      </c>
      <c r="G53" s="1" t="s">
        <v>120</v>
      </c>
    </row>
    <row r="54" spans="1:7">
      <c r="A54" s="12" t="str">
        <f t="shared" si="0"/>
        <v>8</v>
      </c>
      <c r="B54" s="12" t="s">
        <v>118</v>
      </c>
      <c r="C54" s="12">
        <v>280</v>
      </c>
      <c r="D54" s="12">
        <v>2</v>
      </c>
      <c r="E54" s="7" t="s">
        <v>121</v>
      </c>
      <c r="F54" s="12">
        <v>348.77</v>
      </c>
      <c r="G54" s="1" t="s">
        <v>122</v>
      </c>
    </row>
    <row r="55" spans="1:7">
      <c r="A55" s="12" t="str">
        <f t="shared" si="0"/>
        <v>8</v>
      </c>
      <c r="B55" s="12" t="s">
        <v>123</v>
      </c>
      <c r="C55" s="12">
        <v>280</v>
      </c>
      <c r="D55" s="12">
        <v>3</v>
      </c>
      <c r="E55" s="7" t="s">
        <v>124</v>
      </c>
      <c r="F55" s="15">
        <v>1345.21</v>
      </c>
      <c r="G55" s="1" t="s">
        <v>90</v>
      </c>
    </row>
    <row r="56" spans="1:7">
      <c r="A56" s="12" t="str">
        <f t="shared" si="0"/>
        <v>8</v>
      </c>
      <c r="B56" s="12" t="s">
        <v>118</v>
      </c>
      <c r="C56" s="12">
        <v>280</v>
      </c>
      <c r="D56" s="12">
        <v>4</v>
      </c>
      <c r="E56" s="7" t="s">
        <v>125</v>
      </c>
      <c r="F56" s="12">
        <v>79.92</v>
      </c>
      <c r="G56" s="1" t="s">
        <v>126</v>
      </c>
    </row>
    <row r="57" spans="1:7">
      <c r="A57" s="12" t="str">
        <f t="shared" si="0"/>
        <v>8</v>
      </c>
      <c r="B57" s="12" t="s">
        <v>127</v>
      </c>
      <c r="C57" s="12">
        <v>290</v>
      </c>
      <c r="D57" s="12">
        <v>3</v>
      </c>
      <c r="E57" s="7" t="s">
        <v>128</v>
      </c>
      <c r="F57" s="15">
        <v>1841</v>
      </c>
      <c r="G57" s="1" t="s">
        <v>16</v>
      </c>
    </row>
    <row r="58" spans="1:7">
      <c r="A58" s="12" t="str">
        <f t="shared" si="0"/>
        <v>8</v>
      </c>
      <c r="B58" s="12" t="s">
        <v>129</v>
      </c>
      <c r="C58" s="12">
        <v>310</v>
      </c>
      <c r="D58" s="12">
        <v>1</v>
      </c>
      <c r="E58" s="7" t="s">
        <v>130</v>
      </c>
      <c r="F58" s="15">
        <v>101336.59</v>
      </c>
      <c r="G58" s="1" t="s">
        <v>13</v>
      </c>
    </row>
    <row r="59" spans="1:7" ht="28.8">
      <c r="A59" s="12" t="str">
        <f t="shared" si="0"/>
        <v>8</v>
      </c>
      <c r="B59" s="12" t="s">
        <v>131</v>
      </c>
      <c r="C59" s="12">
        <v>310</v>
      </c>
      <c r="D59" s="12">
        <v>3</v>
      </c>
      <c r="E59" s="7" t="s">
        <v>132</v>
      </c>
      <c r="F59" s="15">
        <v>4405.49</v>
      </c>
      <c r="G59" s="1" t="s">
        <v>68</v>
      </c>
    </row>
    <row r="60" spans="1:7">
      <c r="A60" s="12" t="str">
        <f t="shared" si="0"/>
        <v>8</v>
      </c>
      <c r="B60" s="12" t="s">
        <v>133</v>
      </c>
      <c r="C60" s="12">
        <v>316</v>
      </c>
      <c r="D60" s="12">
        <v>1</v>
      </c>
      <c r="E60" s="7" t="s">
        <v>105</v>
      </c>
      <c r="F60" s="15">
        <v>25244.42</v>
      </c>
      <c r="G60" s="1" t="s">
        <v>106</v>
      </c>
    </row>
    <row r="61" spans="1:7">
      <c r="A61" s="12" t="str">
        <f t="shared" si="0"/>
        <v>8</v>
      </c>
      <c r="B61" s="12" t="s">
        <v>133</v>
      </c>
      <c r="C61" s="12">
        <v>316</v>
      </c>
      <c r="D61" s="12">
        <v>2</v>
      </c>
      <c r="E61" s="7" t="s">
        <v>50</v>
      </c>
      <c r="F61" s="15">
        <v>2400.23</v>
      </c>
      <c r="G61" s="1" t="s">
        <v>51</v>
      </c>
    </row>
    <row r="62" spans="1:7">
      <c r="A62" s="12" t="str">
        <f t="shared" si="0"/>
        <v>8</v>
      </c>
      <c r="B62" s="12" t="s">
        <v>134</v>
      </c>
      <c r="C62" s="12">
        <v>316</v>
      </c>
      <c r="D62" s="12">
        <v>3</v>
      </c>
      <c r="E62" s="7" t="s">
        <v>53</v>
      </c>
      <c r="F62" s="15">
        <v>9015.8700000000008</v>
      </c>
      <c r="G62" s="1" t="s">
        <v>54</v>
      </c>
    </row>
    <row r="63" spans="1:7">
      <c r="A63" s="12" t="str">
        <f t="shared" si="0"/>
        <v>8</v>
      </c>
      <c r="B63" s="12" t="s">
        <v>133</v>
      </c>
      <c r="C63" s="12">
        <v>316</v>
      </c>
      <c r="D63" s="12">
        <v>4</v>
      </c>
      <c r="E63" s="7" t="s">
        <v>92</v>
      </c>
      <c r="F63" s="12">
        <v>535.65</v>
      </c>
      <c r="G63" s="1" t="s">
        <v>93</v>
      </c>
    </row>
    <row r="64" spans="1:7" ht="28.8">
      <c r="A64" s="12" t="str">
        <f t="shared" si="0"/>
        <v>8</v>
      </c>
      <c r="B64" s="12" t="s">
        <v>135</v>
      </c>
      <c r="C64" s="12">
        <v>322</v>
      </c>
      <c r="D64" s="12">
        <v>2</v>
      </c>
      <c r="E64" s="7" t="s">
        <v>136</v>
      </c>
      <c r="F64" s="12">
        <v>400</v>
      </c>
      <c r="G64" s="1" t="s">
        <v>68</v>
      </c>
    </row>
    <row r="65" spans="1:7" ht="28.8">
      <c r="A65" s="12" t="str">
        <f t="shared" si="0"/>
        <v>8</v>
      </c>
      <c r="B65" s="12" t="s">
        <v>131</v>
      </c>
      <c r="C65" s="12">
        <v>324</v>
      </c>
      <c r="D65" s="12">
        <v>1</v>
      </c>
      <c r="E65" s="7" t="s">
        <v>137</v>
      </c>
      <c r="F65" s="12">
        <v>115</v>
      </c>
      <c r="G65" s="1" t="s">
        <v>138</v>
      </c>
    </row>
    <row r="66" spans="1:7" ht="28.8">
      <c r="A66" s="12" t="str">
        <f t="shared" si="0"/>
        <v>8</v>
      </c>
      <c r="B66" s="12" t="s">
        <v>139</v>
      </c>
      <c r="C66" s="12">
        <v>324</v>
      </c>
      <c r="D66" s="12">
        <v>2</v>
      </c>
      <c r="E66" s="7" t="s">
        <v>140</v>
      </c>
      <c r="F66" s="12">
        <v>212.58</v>
      </c>
      <c r="G66" s="1" t="s">
        <v>19</v>
      </c>
    </row>
    <row r="67" spans="1:7" ht="28.8">
      <c r="A67" s="12" t="str">
        <f t="shared" si="0"/>
        <v>8</v>
      </c>
      <c r="B67" s="12" t="s">
        <v>141</v>
      </c>
      <c r="C67" s="12">
        <v>325</v>
      </c>
      <c r="D67" s="12">
        <v>1</v>
      </c>
      <c r="E67" s="7" t="s">
        <v>142</v>
      </c>
      <c r="F67" s="15">
        <v>1050</v>
      </c>
      <c r="G67" s="1" t="s">
        <v>8</v>
      </c>
    </row>
    <row r="68" spans="1:7" ht="28.8">
      <c r="A68" s="12" t="str">
        <f t="shared" si="0"/>
        <v>8</v>
      </c>
      <c r="B68" s="12" t="s">
        <v>131</v>
      </c>
      <c r="C68" s="12">
        <v>329</v>
      </c>
      <c r="D68" s="12">
        <v>1</v>
      </c>
      <c r="E68" s="7" t="s">
        <v>143</v>
      </c>
      <c r="F68" s="15">
        <v>3600</v>
      </c>
      <c r="G68" s="1" t="s">
        <v>59</v>
      </c>
    </row>
    <row r="69" spans="1:7" ht="28.8">
      <c r="A69" s="12" t="str">
        <f t="shared" si="0"/>
        <v>8</v>
      </c>
      <c r="B69" s="12" t="s">
        <v>133</v>
      </c>
      <c r="C69" s="12">
        <v>329</v>
      </c>
      <c r="D69" s="12">
        <v>2</v>
      </c>
      <c r="E69" s="7" t="s">
        <v>144</v>
      </c>
      <c r="F69" s="12">
        <v>874.98</v>
      </c>
      <c r="G69" s="1" t="s">
        <v>85</v>
      </c>
    </row>
    <row r="70" spans="1:7" ht="28.8">
      <c r="A70" s="12" t="str">
        <f t="shared" si="0"/>
        <v>8</v>
      </c>
      <c r="B70" s="12" t="s">
        <v>134</v>
      </c>
      <c r="C70" s="12">
        <v>329</v>
      </c>
      <c r="D70" s="12">
        <v>3</v>
      </c>
      <c r="E70" s="7" t="s">
        <v>145</v>
      </c>
      <c r="F70" s="12">
        <v>306</v>
      </c>
      <c r="G70" s="1" t="s">
        <v>146</v>
      </c>
    </row>
    <row r="71" spans="1:7">
      <c r="A71" s="12" t="str">
        <f t="shared" si="0"/>
        <v>8</v>
      </c>
      <c r="B71" s="12" t="s">
        <v>147</v>
      </c>
      <c r="C71" s="12">
        <v>330</v>
      </c>
      <c r="D71" s="12">
        <v>1</v>
      </c>
      <c r="E71" s="7" t="s">
        <v>148</v>
      </c>
      <c r="F71" s="15">
        <v>3000</v>
      </c>
      <c r="G71" s="1" t="s">
        <v>73</v>
      </c>
    </row>
    <row r="72" spans="1:7" ht="43.2">
      <c r="A72" s="12" t="str">
        <f t="shared" si="0"/>
        <v>8</v>
      </c>
      <c r="B72" s="12" t="s">
        <v>149</v>
      </c>
      <c r="C72" s="12">
        <v>330</v>
      </c>
      <c r="D72" s="12">
        <v>2</v>
      </c>
      <c r="E72" s="7" t="s">
        <v>150</v>
      </c>
      <c r="F72" s="15">
        <v>2400</v>
      </c>
      <c r="G72" s="1" t="s">
        <v>151</v>
      </c>
    </row>
    <row r="73" spans="1:7" ht="28.8">
      <c r="A73" s="12" t="str">
        <f t="shared" si="0"/>
        <v>8</v>
      </c>
      <c r="B73" s="12" t="s">
        <v>152</v>
      </c>
      <c r="C73" s="12">
        <v>330</v>
      </c>
      <c r="D73" s="12">
        <v>3</v>
      </c>
      <c r="E73" s="7" t="s">
        <v>153</v>
      </c>
      <c r="F73" s="12">
        <v>350</v>
      </c>
      <c r="G73" s="1" t="s">
        <v>154</v>
      </c>
    </row>
    <row r="74" spans="1:7" ht="28.8">
      <c r="A74" s="12" t="str">
        <f t="shared" ref="A74:A138" si="1">"8"</f>
        <v>8</v>
      </c>
      <c r="B74" s="12" t="s">
        <v>155</v>
      </c>
      <c r="C74" s="12">
        <v>330</v>
      </c>
      <c r="D74" s="12">
        <v>4</v>
      </c>
      <c r="E74" s="7" t="s">
        <v>156</v>
      </c>
      <c r="F74" s="12">
        <v>250</v>
      </c>
      <c r="G74" s="1" t="s">
        <v>157</v>
      </c>
    </row>
    <row r="75" spans="1:7">
      <c r="A75" s="12" t="str">
        <f t="shared" si="1"/>
        <v>8</v>
      </c>
      <c r="B75" s="12" t="s">
        <v>158</v>
      </c>
      <c r="C75" s="12">
        <v>330</v>
      </c>
      <c r="D75" s="12">
        <v>5</v>
      </c>
      <c r="E75" s="7" t="s">
        <v>159</v>
      </c>
      <c r="F75" s="12">
        <v>500</v>
      </c>
      <c r="G75" s="1" t="s">
        <v>49</v>
      </c>
    </row>
    <row r="76" spans="1:7" ht="28.8">
      <c r="A76" s="16">
        <v>8</v>
      </c>
      <c r="B76" s="12" t="s">
        <v>6</v>
      </c>
      <c r="C76" s="12">
        <v>330</v>
      </c>
      <c r="D76" s="12">
        <v>6</v>
      </c>
      <c r="E76" s="7" t="s">
        <v>7</v>
      </c>
      <c r="F76" s="15">
        <v>5000</v>
      </c>
      <c r="G76" s="1" t="s">
        <v>8</v>
      </c>
    </row>
    <row r="77" spans="1:7" ht="28.8">
      <c r="A77" s="12" t="str">
        <f t="shared" si="1"/>
        <v>8</v>
      </c>
      <c r="B77" s="12" t="s">
        <v>160</v>
      </c>
      <c r="C77" s="12">
        <v>342</v>
      </c>
      <c r="D77" s="12">
        <v>1</v>
      </c>
      <c r="E77" s="7" t="s">
        <v>161</v>
      </c>
      <c r="F77" s="12">
        <v>195.32</v>
      </c>
      <c r="G77" s="1" t="s">
        <v>162</v>
      </c>
    </row>
    <row r="78" spans="1:7" ht="28.8">
      <c r="A78" s="12" t="str">
        <f t="shared" si="1"/>
        <v>8</v>
      </c>
      <c r="B78" s="12" t="s">
        <v>163</v>
      </c>
      <c r="C78" s="12">
        <v>344</v>
      </c>
      <c r="D78" s="12">
        <v>3</v>
      </c>
      <c r="E78" s="7" t="s">
        <v>164</v>
      </c>
      <c r="F78" s="15">
        <v>5000</v>
      </c>
      <c r="G78" s="1" t="s">
        <v>165</v>
      </c>
    </row>
    <row r="79" spans="1:7">
      <c r="A79" s="12" t="str">
        <f t="shared" si="1"/>
        <v>8</v>
      </c>
      <c r="B79" s="12" t="s">
        <v>166</v>
      </c>
      <c r="C79" s="12">
        <v>360</v>
      </c>
      <c r="D79" s="12">
        <v>1</v>
      </c>
      <c r="E79" s="7" t="s">
        <v>167</v>
      </c>
      <c r="F79" s="15">
        <v>33939.839999999997</v>
      </c>
      <c r="G79" s="1" t="s">
        <v>13</v>
      </c>
    </row>
    <row r="80" spans="1:7" ht="57.6">
      <c r="A80" s="12" t="str">
        <f t="shared" si="1"/>
        <v>8</v>
      </c>
      <c r="B80" s="12" t="s">
        <v>168</v>
      </c>
      <c r="C80" s="12">
        <v>360</v>
      </c>
      <c r="D80" s="12">
        <v>2</v>
      </c>
      <c r="E80" s="7" t="s">
        <v>169</v>
      </c>
      <c r="F80" s="12">
        <v>673.56</v>
      </c>
      <c r="G80" s="1" t="s">
        <v>170</v>
      </c>
    </row>
    <row r="81" spans="1:7">
      <c r="A81" s="12" t="str">
        <f t="shared" si="1"/>
        <v>8</v>
      </c>
      <c r="B81" s="12" t="s">
        <v>171</v>
      </c>
      <c r="C81" s="12">
        <v>370</v>
      </c>
      <c r="D81" s="12">
        <v>1</v>
      </c>
      <c r="E81" s="7" t="s">
        <v>95</v>
      </c>
      <c r="F81" s="15">
        <v>8349.7099999999991</v>
      </c>
      <c r="G81" s="1" t="s">
        <v>93</v>
      </c>
    </row>
    <row r="82" spans="1:7">
      <c r="A82" s="12" t="str">
        <f t="shared" si="1"/>
        <v>8</v>
      </c>
      <c r="B82" s="12" t="s">
        <v>171</v>
      </c>
      <c r="C82" s="12">
        <v>370</v>
      </c>
      <c r="D82" s="12">
        <v>2</v>
      </c>
      <c r="E82" s="7" t="s">
        <v>96</v>
      </c>
      <c r="F82" s="15">
        <v>1196.1199999999999</v>
      </c>
      <c r="G82" s="1" t="s">
        <v>56</v>
      </c>
    </row>
    <row r="83" spans="1:7">
      <c r="A83" s="12" t="str">
        <f t="shared" si="1"/>
        <v>8</v>
      </c>
      <c r="B83" s="12" t="s">
        <v>172</v>
      </c>
      <c r="C83" s="12">
        <v>370</v>
      </c>
      <c r="D83" s="12">
        <v>3</v>
      </c>
      <c r="E83" s="7" t="s">
        <v>53</v>
      </c>
      <c r="F83" s="15">
        <v>2981.98</v>
      </c>
      <c r="G83" s="1" t="s">
        <v>54</v>
      </c>
    </row>
    <row r="84" spans="1:7">
      <c r="A84" s="12" t="str">
        <f t="shared" si="1"/>
        <v>8</v>
      </c>
      <c r="B84" s="12" t="s">
        <v>171</v>
      </c>
      <c r="C84" s="12">
        <v>370</v>
      </c>
      <c r="D84" s="12">
        <v>4</v>
      </c>
      <c r="E84" s="7" t="s">
        <v>92</v>
      </c>
      <c r="F84" s="12">
        <v>177.17</v>
      </c>
      <c r="G84" s="1" t="s">
        <v>93</v>
      </c>
    </row>
    <row r="85" spans="1:7" ht="28.8">
      <c r="A85" s="12" t="str">
        <f t="shared" si="1"/>
        <v>8</v>
      </c>
      <c r="B85" s="12" t="s">
        <v>173</v>
      </c>
      <c r="C85" s="12">
        <v>372</v>
      </c>
      <c r="D85" s="12">
        <v>2</v>
      </c>
      <c r="E85" s="7" t="s">
        <v>174</v>
      </c>
      <c r="F85" s="12">
        <v>50</v>
      </c>
      <c r="G85" s="1" t="s">
        <v>88</v>
      </c>
    </row>
    <row r="86" spans="1:7" ht="28.8">
      <c r="A86" s="12" t="str">
        <f t="shared" si="1"/>
        <v>8</v>
      </c>
      <c r="B86" s="12" t="s">
        <v>175</v>
      </c>
      <c r="C86" s="12">
        <v>373</v>
      </c>
      <c r="D86" s="12">
        <v>1</v>
      </c>
      <c r="E86" s="7" t="s">
        <v>176</v>
      </c>
      <c r="F86" s="15">
        <v>1733</v>
      </c>
      <c r="G86" s="1" t="s">
        <v>177</v>
      </c>
    </row>
    <row r="87" spans="1:7">
      <c r="A87" s="12" t="str">
        <f t="shared" si="1"/>
        <v>8</v>
      </c>
      <c r="B87" s="12" t="s">
        <v>171</v>
      </c>
      <c r="C87" s="12">
        <v>373</v>
      </c>
      <c r="D87" s="12">
        <v>2</v>
      </c>
      <c r="E87" s="7" t="s">
        <v>178</v>
      </c>
      <c r="F87" s="12">
        <v>471.2</v>
      </c>
      <c r="G87" s="1" t="s">
        <v>49</v>
      </c>
    </row>
    <row r="88" spans="1:7">
      <c r="A88" s="12" t="str">
        <f t="shared" si="1"/>
        <v>8</v>
      </c>
      <c r="B88" s="12" t="s">
        <v>172</v>
      </c>
      <c r="C88" s="12">
        <v>373</v>
      </c>
      <c r="D88" s="12">
        <v>3</v>
      </c>
      <c r="E88" s="7" t="s">
        <v>179</v>
      </c>
      <c r="F88" s="12">
        <v>147.31</v>
      </c>
      <c r="G88" s="1" t="s">
        <v>180</v>
      </c>
    </row>
    <row r="89" spans="1:7">
      <c r="A89" s="12" t="str">
        <f t="shared" si="1"/>
        <v>8</v>
      </c>
      <c r="B89" s="12" t="s">
        <v>175</v>
      </c>
      <c r="C89" s="12">
        <v>373</v>
      </c>
      <c r="D89" s="12">
        <v>5</v>
      </c>
      <c r="E89" s="7" t="s">
        <v>181</v>
      </c>
      <c r="F89" s="15">
        <v>1600</v>
      </c>
      <c r="G89" s="1" t="s">
        <v>42</v>
      </c>
    </row>
    <row r="90" spans="1:7" ht="28.8">
      <c r="A90" s="12" t="str">
        <f t="shared" si="1"/>
        <v>8</v>
      </c>
      <c r="B90" s="12" t="s">
        <v>171</v>
      </c>
      <c r="C90" s="12">
        <v>373</v>
      </c>
      <c r="D90" s="12">
        <v>6</v>
      </c>
      <c r="E90" s="7" t="s">
        <v>182</v>
      </c>
      <c r="F90" s="12">
        <v>388.88</v>
      </c>
      <c r="G90" s="1" t="s">
        <v>85</v>
      </c>
    </row>
    <row r="91" spans="1:7" ht="28.8">
      <c r="A91" s="12" t="str">
        <f t="shared" si="1"/>
        <v>8</v>
      </c>
      <c r="B91" s="12" t="s">
        <v>172</v>
      </c>
      <c r="C91" s="12">
        <v>373</v>
      </c>
      <c r="D91" s="12">
        <v>7</v>
      </c>
      <c r="E91" s="7" t="s">
        <v>183</v>
      </c>
      <c r="F91" s="12">
        <v>136</v>
      </c>
      <c r="G91" s="1" t="s">
        <v>184</v>
      </c>
    </row>
    <row r="92" spans="1:7">
      <c r="A92" s="12" t="str">
        <f t="shared" si="1"/>
        <v>8</v>
      </c>
      <c r="B92" s="12" t="s">
        <v>175</v>
      </c>
      <c r="C92" s="12">
        <v>374</v>
      </c>
      <c r="D92" s="12">
        <v>1</v>
      </c>
      <c r="E92" s="7" t="s">
        <v>185</v>
      </c>
      <c r="F92" s="15">
        <v>1000</v>
      </c>
      <c r="G92" s="1" t="s">
        <v>78</v>
      </c>
    </row>
    <row r="93" spans="1:7" ht="28.8">
      <c r="A93" s="12" t="str">
        <f t="shared" si="1"/>
        <v>8</v>
      </c>
      <c r="B93" s="12" t="s">
        <v>186</v>
      </c>
      <c r="C93" s="12">
        <v>374</v>
      </c>
      <c r="D93" s="12">
        <v>2</v>
      </c>
      <c r="E93" s="7" t="s">
        <v>187</v>
      </c>
      <c r="F93" s="12">
        <v>141.72</v>
      </c>
      <c r="G93" s="1" t="s">
        <v>88</v>
      </c>
    </row>
    <row r="94" spans="1:7" ht="28.8">
      <c r="A94" s="12" t="str">
        <f t="shared" si="1"/>
        <v>8</v>
      </c>
      <c r="B94" s="12" t="s">
        <v>188</v>
      </c>
      <c r="C94" s="12">
        <v>375</v>
      </c>
      <c r="D94" s="12">
        <v>1</v>
      </c>
      <c r="E94" s="7" t="s">
        <v>189</v>
      </c>
      <c r="F94" s="12">
        <v>327.5</v>
      </c>
      <c r="G94" s="1" t="s">
        <v>190</v>
      </c>
    </row>
    <row r="95" spans="1:7" ht="28.8">
      <c r="A95" s="12" t="str">
        <f t="shared" si="1"/>
        <v>8</v>
      </c>
      <c r="B95" s="12" t="s">
        <v>191</v>
      </c>
      <c r="C95" s="12">
        <v>376</v>
      </c>
      <c r="D95" s="12">
        <v>1</v>
      </c>
      <c r="E95" s="7" t="s">
        <v>192</v>
      </c>
      <c r="F95" s="15">
        <v>1000</v>
      </c>
      <c r="G95" s="1" t="s">
        <v>193</v>
      </c>
    </row>
    <row r="96" spans="1:7" ht="43.2">
      <c r="A96" s="12" t="str">
        <f t="shared" si="1"/>
        <v>8</v>
      </c>
      <c r="B96" s="12" t="s">
        <v>194</v>
      </c>
      <c r="C96" s="12">
        <v>376</v>
      </c>
      <c r="D96" s="12">
        <v>2</v>
      </c>
      <c r="E96" s="7" t="s">
        <v>195</v>
      </c>
      <c r="F96" s="12">
        <v>200</v>
      </c>
      <c r="G96" s="1" t="s">
        <v>196</v>
      </c>
    </row>
    <row r="97" spans="1:7">
      <c r="A97" s="12" t="str">
        <f t="shared" si="1"/>
        <v>8</v>
      </c>
      <c r="B97" s="12" t="s">
        <v>197</v>
      </c>
      <c r="C97" s="12">
        <v>376</v>
      </c>
      <c r="D97" s="12">
        <v>3</v>
      </c>
      <c r="E97" s="7" t="s">
        <v>198</v>
      </c>
      <c r="F97" s="15">
        <v>3405.14</v>
      </c>
      <c r="G97" s="1" t="s">
        <v>42</v>
      </c>
    </row>
    <row r="98" spans="1:7" ht="43.2">
      <c r="A98" s="12" t="str">
        <f t="shared" si="1"/>
        <v>8</v>
      </c>
      <c r="B98" s="12" t="s">
        <v>194</v>
      </c>
      <c r="C98" s="12">
        <v>376</v>
      </c>
      <c r="D98" s="12">
        <v>4</v>
      </c>
      <c r="E98" s="7" t="s">
        <v>199</v>
      </c>
      <c r="F98" s="12">
        <v>122.5</v>
      </c>
      <c r="G98" s="1" t="s">
        <v>200</v>
      </c>
    </row>
    <row r="99" spans="1:7" ht="43.2">
      <c r="A99" s="12" t="str">
        <f t="shared" si="1"/>
        <v>8</v>
      </c>
      <c r="B99" s="12" t="s">
        <v>201</v>
      </c>
      <c r="C99" s="12">
        <v>376</v>
      </c>
      <c r="D99" s="12">
        <v>5</v>
      </c>
      <c r="E99" s="7" t="s">
        <v>202</v>
      </c>
      <c r="F99" s="15">
        <v>1449.36</v>
      </c>
      <c r="G99" s="1" t="s">
        <v>203</v>
      </c>
    </row>
    <row r="100" spans="1:7">
      <c r="A100" s="12" t="str">
        <f t="shared" si="1"/>
        <v>8</v>
      </c>
      <c r="B100" s="12" t="s">
        <v>204</v>
      </c>
      <c r="C100" s="12">
        <v>377</v>
      </c>
      <c r="D100" s="12">
        <v>1</v>
      </c>
      <c r="E100" s="7" t="s">
        <v>205</v>
      </c>
      <c r="F100" s="12">
        <v>700</v>
      </c>
      <c r="G100" s="1" t="s">
        <v>206</v>
      </c>
    </row>
    <row r="101" spans="1:7" ht="72">
      <c r="A101" s="12" t="str">
        <f t="shared" si="1"/>
        <v>8</v>
      </c>
      <c r="B101" s="12" t="s">
        <v>207</v>
      </c>
      <c r="C101" s="12">
        <v>392</v>
      </c>
      <c r="D101" s="12">
        <v>2</v>
      </c>
      <c r="E101" s="7" t="s">
        <v>208</v>
      </c>
      <c r="F101" s="15">
        <v>5000</v>
      </c>
      <c r="G101" s="1" t="s">
        <v>209</v>
      </c>
    </row>
    <row r="102" spans="1:7" ht="43.2">
      <c r="A102" s="12" t="str">
        <f t="shared" si="1"/>
        <v>8</v>
      </c>
      <c r="B102" s="12" t="s">
        <v>210</v>
      </c>
      <c r="C102" s="12">
        <v>392</v>
      </c>
      <c r="D102" s="12">
        <v>3</v>
      </c>
      <c r="E102" s="7" t="s">
        <v>211</v>
      </c>
      <c r="F102" s="15">
        <v>4000</v>
      </c>
      <c r="G102" s="1" t="s">
        <v>212</v>
      </c>
    </row>
    <row r="103" spans="1:7" ht="43.2">
      <c r="A103" s="12" t="str">
        <f t="shared" si="1"/>
        <v>8</v>
      </c>
      <c r="B103" s="12" t="s">
        <v>210</v>
      </c>
      <c r="C103" s="12">
        <v>392</v>
      </c>
      <c r="D103" s="12">
        <v>4</v>
      </c>
      <c r="E103" s="7" t="s">
        <v>213</v>
      </c>
      <c r="F103" s="15">
        <v>3000</v>
      </c>
      <c r="G103" s="1" t="s">
        <v>214</v>
      </c>
    </row>
    <row r="104" spans="1:7" ht="28.8">
      <c r="A104" s="12" t="str">
        <f t="shared" si="1"/>
        <v>8</v>
      </c>
      <c r="B104" s="12" t="s">
        <v>210</v>
      </c>
      <c r="C104" s="12">
        <v>392</v>
      </c>
      <c r="D104" s="12">
        <v>5</v>
      </c>
      <c r="E104" s="7" t="s">
        <v>215</v>
      </c>
      <c r="F104" s="15">
        <v>6000</v>
      </c>
      <c r="G104" s="1" t="s">
        <v>216</v>
      </c>
    </row>
    <row r="105" spans="1:7" ht="72">
      <c r="A105" s="12" t="str">
        <f t="shared" si="1"/>
        <v>8</v>
      </c>
      <c r="B105" s="12" t="s">
        <v>207</v>
      </c>
      <c r="C105" s="12">
        <v>392</v>
      </c>
      <c r="D105" s="12">
        <v>6</v>
      </c>
      <c r="E105" s="7" t="s">
        <v>217</v>
      </c>
      <c r="F105" s="15">
        <v>6000</v>
      </c>
      <c r="G105" s="1" t="s">
        <v>218</v>
      </c>
    </row>
    <row r="106" spans="1:7" ht="57.6">
      <c r="A106" s="12" t="str">
        <f t="shared" si="1"/>
        <v>8</v>
      </c>
      <c r="B106" s="12" t="s">
        <v>66</v>
      </c>
      <c r="C106" s="12">
        <v>393</v>
      </c>
      <c r="D106" s="12">
        <v>1</v>
      </c>
      <c r="E106" s="7" t="s">
        <v>219</v>
      </c>
      <c r="F106" s="12">
        <v>300</v>
      </c>
      <c r="G106" s="1" t="s">
        <v>220</v>
      </c>
    </row>
    <row r="107" spans="1:7">
      <c r="A107" s="12" t="str">
        <f t="shared" si="1"/>
        <v>8</v>
      </c>
      <c r="B107" s="12" t="s">
        <v>210</v>
      </c>
      <c r="C107" s="12">
        <v>393</v>
      </c>
      <c r="D107" s="12">
        <v>2</v>
      </c>
      <c r="E107" s="7" t="s">
        <v>221</v>
      </c>
      <c r="F107" s="15">
        <v>1000</v>
      </c>
      <c r="G107" s="1" t="s">
        <v>73</v>
      </c>
    </row>
    <row r="108" spans="1:7" ht="57.6">
      <c r="A108" s="12" t="str">
        <f t="shared" si="1"/>
        <v>8</v>
      </c>
      <c r="B108" s="12" t="s">
        <v>222</v>
      </c>
      <c r="C108" s="12">
        <v>393</v>
      </c>
      <c r="D108" s="12">
        <v>3</v>
      </c>
      <c r="E108" s="7" t="s">
        <v>223</v>
      </c>
      <c r="F108" s="15">
        <v>1000</v>
      </c>
      <c r="G108" s="1" t="s">
        <v>224</v>
      </c>
    </row>
    <row r="109" spans="1:7">
      <c r="A109" s="12" t="str">
        <f t="shared" si="1"/>
        <v>8</v>
      </c>
      <c r="B109" s="12" t="s">
        <v>225</v>
      </c>
      <c r="C109" s="12">
        <v>500</v>
      </c>
      <c r="D109" s="12">
        <v>1</v>
      </c>
      <c r="E109" s="7" t="s">
        <v>226</v>
      </c>
      <c r="F109" s="15">
        <v>110448.01</v>
      </c>
      <c r="G109" s="1" t="s">
        <v>115</v>
      </c>
    </row>
    <row r="110" spans="1:7" ht="43.2">
      <c r="A110" s="12" t="str">
        <f t="shared" si="1"/>
        <v>8</v>
      </c>
      <c r="B110" s="12" t="s">
        <v>227</v>
      </c>
      <c r="C110" s="12">
        <v>500</v>
      </c>
      <c r="D110" s="12">
        <v>2</v>
      </c>
      <c r="E110" s="7" t="s">
        <v>228</v>
      </c>
      <c r="F110" s="15">
        <v>7628.04</v>
      </c>
      <c r="G110" s="1" t="s">
        <v>229</v>
      </c>
    </row>
    <row r="111" spans="1:7">
      <c r="A111" s="12" t="str">
        <f t="shared" si="1"/>
        <v>8</v>
      </c>
      <c r="B111" s="12" t="s">
        <v>230</v>
      </c>
      <c r="C111" s="12">
        <v>508</v>
      </c>
      <c r="D111" s="12">
        <v>1</v>
      </c>
      <c r="E111" s="7" t="s">
        <v>105</v>
      </c>
      <c r="F111" s="15">
        <v>27767.93</v>
      </c>
      <c r="G111" s="1" t="s">
        <v>106</v>
      </c>
    </row>
    <row r="112" spans="1:7">
      <c r="A112" s="12" t="str">
        <f t="shared" si="1"/>
        <v>8</v>
      </c>
      <c r="B112" s="12" t="s">
        <v>230</v>
      </c>
      <c r="C112" s="12">
        <v>508</v>
      </c>
      <c r="D112" s="12">
        <v>2</v>
      </c>
      <c r="E112" s="7" t="s">
        <v>50</v>
      </c>
      <c r="F112" s="15">
        <v>3888.2</v>
      </c>
      <c r="G112" s="1" t="s">
        <v>51</v>
      </c>
    </row>
    <row r="113" spans="1:7">
      <c r="A113" s="12" t="str">
        <f t="shared" si="1"/>
        <v>8</v>
      </c>
      <c r="B113" s="12" t="s">
        <v>231</v>
      </c>
      <c r="C113" s="12">
        <v>508</v>
      </c>
      <c r="D113" s="12">
        <v>3</v>
      </c>
      <c r="E113" s="7" t="s">
        <v>53</v>
      </c>
      <c r="F113" s="15">
        <v>9917.1299999999992</v>
      </c>
      <c r="G113" s="1" t="s">
        <v>54</v>
      </c>
    </row>
    <row r="114" spans="1:7">
      <c r="A114" s="12" t="str">
        <f t="shared" si="1"/>
        <v>8</v>
      </c>
      <c r="B114" s="12" t="s">
        <v>230</v>
      </c>
      <c r="C114" s="12">
        <v>508</v>
      </c>
      <c r="D114" s="12">
        <v>4</v>
      </c>
      <c r="E114" s="7" t="s">
        <v>92</v>
      </c>
      <c r="F114" s="15">
        <v>1178.3900000000001</v>
      </c>
      <c r="G114" s="1" t="s">
        <v>93</v>
      </c>
    </row>
    <row r="115" spans="1:7">
      <c r="A115" s="12" t="str">
        <f t="shared" si="1"/>
        <v>8</v>
      </c>
      <c r="B115" s="12" t="s">
        <v>232</v>
      </c>
      <c r="C115" s="12">
        <v>518</v>
      </c>
      <c r="D115" s="12">
        <v>1</v>
      </c>
      <c r="E115" s="7" t="s">
        <v>233</v>
      </c>
      <c r="F115" s="15">
        <v>5515</v>
      </c>
      <c r="G115" s="1" t="s">
        <v>193</v>
      </c>
    </row>
    <row r="116" spans="1:7">
      <c r="A116" s="12" t="str">
        <f t="shared" si="1"/>
        <v>8</v>
      </c>
      <c r="B116" s="12" t="s">
        <v>234</v>
      </c>
      <c r="C116" s="12">
        <v>525</v>
      </c>
      <c r="D116" s="12">
        <v>1</v>
      </c>
      <c r="E116" s="7" t="s">
        <v>235</v>
      </c>
      <c r="F116" s="12">
        <v>200</v>
      </c>
      <c r="G116" s="1" t="s">
        <v>73</v>
      </c>
    </row>
    <row r="117" spans="1:7">
      <c r="A117" s="12" t="str">
        <f t="shared" si="1"/>
        <v>8</v>
      </c>
      <c r="B117" s="12" t="s">
        <v>236</v>
      </c>
      <c r="C117" s="12">
        <v>620</v>
      </c>
      <c r="D117" s="12">
        <v>1</v>
      </c>
      <c r="E117" s="7" t="s">
        <v>237</v>
      </c>
      <c r="F117" s="15">
        <v>7289.64</v>
      </c>
      <c r="G117" s="1" t="s">
        <v>238</v>
      </c>
    </row>
    <row r="118" spans="1:7">
      <c r="A118" s="12" t="str">
        <f t="shared" si="1"/>
        <v>8</v>
      </c>
      <c r="B118" s="12" t="s">
        <v>239</v>
      </c>
      <c r="C118" s="12">
        <v>630</v>
      </c>
      <c r="D118" s="12">
        <v>1</v>
      </c>
      <c r="E118" s="7" t="s">
        <v>240</v>
      </c>
      <c r="F118" s="15">
        <v>1735.02</v>
      </c>
      <c r="G118" s="1" t="s">
        <v>103</v>
      </c>
    </row>
    <row r="119" spans="1:7" ht="28.8">
      <c r="A119" s="12" t="str">
        <f t="shared" si="1"/>
        <v>8</v>
      </c>
      <c r="B119" s="12" t="s">
        <v>239</v>
      </c>
      <c r="C119" s="12">
        <v>630</v>
      </c>
      <c r="D119" s="12">
        <v>2</v>
      </c>
      <c r="E119" s="7" t="s">
        <v>241</v>
      </c>
      <c r="F119" s="12">
        <v>205.2</v>
      </c>
      <c r="G119" s="1" t="s">
        <v>242</v>
      </c>
    </row>
    <row r="120" spans="1:7">
      <c r="A120" s="12" t="str">
        <f t="shared" si="1"/>
        <v>8</v>
      </c>
      <c r="B120" s="12" t="s">
        <v>243</v>
      </c>
      <c r="C120" s="12">
        <v>630</v>
      </c>
      <c r="D120" s="12">
        <v>3</v>
      </c>
      <c r="E120" s="7" t="s">
        <v>244</v>
      </c>
      <c r="F120" s="12">
        <v>619.65</v>
      </c>
      <c r="G120" s="1" t="s">
        <v>115</v>
      </c>
    </row>
    <row r="121" spans="1:7">
      <c r="A121" s="12" t="str">
        <f t="shared" si="1"/>
        <v>8</v>
      </c>
      <c r="B121" s="12" t="s">
        <v>239</v>
      </c>
      <c r="C121" s="12">
        <v>630</v>
      </c>
      <c r="D121" s="12">
        <v>4</v>
      </c>
      <c r="E121" s="7" t="s">
        <v>92</v>
      </c>
      <c r="F121" s="12">
        <v>36.81</v>
      </c>
      <c r="G121" s="1" t="s">
        <v>93</v>
      </c>
    </row>
    <row r="122" spans="1:7">
      <c r="A122" s="12" t="str">
        <f t="shared" si="1"/>
        <v>8</v>
      </c>
      <c r="B122" s="12" t="s">
        <v>245</v>
      </c>
      <c r="C122" s="12">
        <v>656</v>
      </c>
      <c r="D122" s="12">
        <v>1</v>
      </c>
      <c r="E122" s="7" t="s">
        <v>246</v>
      </c>
      <c r="F122" s="15">
        <v>1307.5</v>
      </c>
      <c r="G122" s="1" t="s">
        <v>180</v>
      </c>
    </row>
    <row r="123" spans="1:7" ht="28.8">
      <c r="A123" s="12" t="str">
        <f t="shared" si="1"/>
        <v>8</v>
      </c>
      <c r="B123" s="12" t="s">
        <v>247</v>
      </c>
      <c r="C123" s="12">
        <v>656</v>
      </c>
      <c r="D123" s="12">
        <v>2</v>
      </c>
      <c r="E123" s="7" t="s">
        <v>248</v>
      </c>
      <c r="F123" s="12">
        <v>190.82</v>
      </c>
      <c r="G123" s="1" t="s">
        <v>138</v>
      </c>
    </row>
    <row r="124" spans="1:7">
      <c r="A124" s="12" t="str">
        <f t="shared" si="1"/>
        <v>8</v>
      </c>
      <c r="B124" s="12" t="s">
        <v>249</v>
      </c>
      <c r="C124" s="12">
        <v>670</v>
      </c>
      <c r="D124" s="12">
        <v>1</v>
      </c>
      <c r="E124" s="7" t="s">
        <v>250</v>
      </c>
      <c r="F124" s="15">
        <v>7289.64</v>
      </c>
      <c r="G124" s="1" t="s">
        <v>42</v>
      </c>
    </row>
    <row r="125" spans="1:7" ht="28.8">
      <c r="A125" s="12" t="str">
        <f t="shared" si="1"/>
        <v>8</v>
      </c>
      <c r="B125" s="12" t="s">
        <v>239</v>
      </c>
      <c r="C125" s="12">
        <v>680</v>
      </c>
      <c r="D125" s="12">
        <v>1</v>
      </c>
      <c r="E125" s="7" t="s">
        <v>251</v>
      </c>
      <c r="F125" s="15">
        <v>1760.25</v>
      </c>
      <c r="G125" s="1" t="s">
        <v>19</v>
      </c>
    </row>
    <row r="126" spans="1:7">
      <c r="A126" s="12" t="str">
        <f t="shared" si="1"/>
        <v>8</v>
      </c>
      <c r="B126" s="12" t="s">
        <v>239</v>
      </c>
      <c r="C126" s="12">
        <v>680</v>
      </c>
      <c r="D126" s="12">
        <v>2</v>
      </c>
      <c r="E126" s="7" t="s">
        <v>50</v>
      </c>
      <c r="F126" s="12">
        <v>205.2</v>
      </c>
      <c r="G126" s="1" t="s">
        <v>51</v>
      </c>
    </row>
    <row r="127" spans="1:7">
      <c r="A127" s="12" t="str">
        <f t="shared" si="1"/>
        <v>8</v>
      </c>
      <c r="B127" s="12" t="s">
        <v>243</v>
      </c>
      <c r="C127" s="12">
        <v>680</v>
      </c>
      <c r="D127" s="12">
        <v>3</v>
      </c>
      <c r="E127" s="7" t="s">
        <v>53</v>
      </c>
      <c r="F127" s="12">
        <v>628.66</v>
      </c>
      <c r="G127" s="1" t="s">
        <v>54</v>
      </c>
    </row>
    <row r="128" spans="1:7">
      <c r="A128" s="12" t="str">
        <f t="shared" si="1"/>
        <v>8</v>
      </c>
      <c r="B128" s="12" t="s">
        <v>239</v>
      </c>
      <c r="C128" s="12">
        <v>680</v>
      </c>
      <c r="D128" s="12">
        <v>4</v>
      </c>
      <c r="E128" s="7" t="s">
        <v>92</v>
      </c>
      <c r="F128" s="12">
        <v>37.35</v>
      </c>
      <c r="G128" s="1" t="s">
        <v>93</v>
      </c>
    </row>
    <row r="129" spans="1:7">
      <c r="A129" s="12" t="str">
        <f t="shared" si="1"/>
        <v>8</v>
      </c>
      <c r="B129" s="12" t="s">
        <v>252</v>
      </c>
      <c r="C129" s="12">
        <v>702</v>
      </c>
      <c r="D129" s="12">
        <v>1</v>
      </c>
      <c r="E129" s="7" t="s">
        <v>253</v>
      </c>
      <c r="F129" s="12">
        <v>583.13</v>
      </c>
      <c r="G129" s="1" t="s">
        <v>73</v>
      </c>
    </row>
    <row r="130" spans="1:7" ht="28.8">
      <c r="A130" s="12" t="str">
        <f t="shared" si="1"/>
        <v>8</v>
      </c>
      <c r="B130" s="12" t="s">
        <v>254</v>
      </c>
      <c r="C130" s="12">
        <v>702</v>
      </c>
      <c r="D130" s="12">
        <v>2</v>
      </c>
      <c r="E130" s="7" t="s">
        <v>255</v>
      </c>
      <c r="F130" s="12">
        <v>498.58</v>
      </c>
      <c r="G130" s="1" t="s">
        <v>256</v>
      </c>
    </row>
    <row r="131" spans="1:7">
      <c r="A131" s="12" t="str">
        <f t="shared" si="1"/>
        <v>8</v>
      </c>
      <c r="B131" s="12" t="s">
        <v>252</v>
      </c>
      <c r="C131" s="12">
        <v>744</v>
      </c>
      <c r="D131" s="12">
        <v>1</v>
      </c>
      <c r="E131" s="7" t="s">
        <v>257</v>
      </c>
      <c r="F131" s="15">
        <v>7607.25</v>
      </c>
      <c r="G131" s="1" t="s">
        <v>238</v>
      </c>
    </row>
    <row r="132" spans="1:7">
      <c r="A132" s="12" t="str">
        <f t="shared" si="1"/>
        <v>8</v>
      </c>
      <c r="B132" s="12" t="s">
        <v>236</v>
      </c>
      <c r="C132" s="12">
        <v>760</v>
      </c>
      <c r="D132" s="12">
        <v>1</v>
      </c>
      <c r="E132" s="7" t="s">
        <v>258</v>
      </c>
      <c r="F132" s="15">
        <v>76511.839999999997</v>
      </c>
      <c r="G132" s="1" t="s">
        <v>73</v>
      </c>
    </row>
    <row r="133" spans="1:7">
      <c r="A133" s="12" t="str">
        <f t="shared" si="1"/>
        <v>8</v>
      </c>
      <c r="B133" s="12" t="s">
        <v>259</v>
      </c>
      <c r="C133" s="12">
        <v>780</v>
      </c>
      <c r="D133" s="12">
        <v>1</v>
      </c>
      <c r="E133" s="7" t="s">
        <v>105</v>
      </c>
      <c r="F133" s="15">
        <v>18428.810000000001</v>
      </c>
      <c r="G133" s="1" t="s">
        <v>106</v>
      </c>
    </row>
    <row r="134" spans="1:7">
      <c r="A134" s="12" t="str">
        <f t="shared" si="1"/>
        <v>8</v>
      </c>
      <c r="B134" s="12" t="s">
        <v>259</v>
      </c>
      <c r="C134" s="12">
        <v>780</v>
      </c>
      <c r="D134" s="12">
        <v>2</v>
      </c>
      <c r="E134" s="7" t="s">
        <v>50</v>
      </c>
      <c r="F134" s="15">
        <v>2363.94</v>
      </c>
      <c r="G134" s="1" t="s">
        <v>51</v>
      </c>
    </row>
    <row r="135" spans="1:7">
      <c r="A135" s="12" t="str">
        <f t="shared" si="1"/>
        <v>8</v>
      </c>
      <c r="B135" s="12" t="s">
        <v>259</v>
      </c>
      <c r="C135" s="12">
        <v>780</v>
      </c>
      <c r="D135" s="12">
        <v>4</v>
      </c>
      <c r="E135" s="7" t="s">
        <v>92</v>
      </c>
      <c r="F135" s="15">
        <v>1720.53</v>
      </c>
      <c r="G135" s="1" t="s">
        <v>93</v>
      </c>
    </row>
    <row r="136" spans="1:7">
      <c r="A136" s="12" t="str">
        <f t="shared" si="1"/>
        <v>8</v>
      </c>
      <c r="B136" s="12" t="s">
        <v>260</v>
      </c>
      <c r="C136" s="12">
        <v>788</v>
      </c>
      <c r="D136" s="12">
        <v>1</v>
      </c>
      <c r="E136" s="7" t="s">
        <v>261</v>
      </c>
      <c r="F136" s="12">
        <v>921.04</v>
      </c>
      <c r="G136" s="1" t="s">
        <v>242</v>
      </c>
    </row>
    <row r="137" spans="1:7" ht="28.8">
      <c r="A137" s="12" t="str">
        <f t="shared" si="1"/>
        <v>8</v>
      </c>
      <c r="B137" s="12" t="s">
        <v>262</v>
      </c>
      <c r="C137" s="12">
        <v>826</v>
      </c>
      <c r="D137" s="12">
        <v>1</v>
      </c>
      <c r="E137" s="7" t="s">
        <v>263</v>
      </c>
      <c r="F137" s="15">
        <v>2485.2800000000002</v>
      </c>
      <c r="G137" s="1" t="s">
        <v>162</v>
      </c>
    </row>
    <row r="138" spans="1:7" ht="28.8">
      <c r="A138" s="12" t="str">
        <f t="shared" si="1"/>
        <v>8</v>
      </c>
      <c r="B138" s="12" t="s">
        <v>264</v>
      </c>
      <c r="C138" s="12">
        <v>826</v>
      </c>
      <c r="D138" s="12">
        <v>2</v>
      </c>
      <c r="E138" s="7" t="s">
        <v>265</v>
      </c>
      <c r="F138" s="12">
        <v>395.26</v>
      </c>
      <c r="G138" s="1" t="s">
        <v>68</v>
      </c>
    </row>
    <row r="139" spans="1:7">
      <c r="A139" s="12" t="str">
        <f t="shared" ref="A139:A202" si="2">"8"</f>
        <v>8</v>
      </c>
      <c r="B139" s="12" t="s">
        <v>266</v>
      </c>
      <c r="C139" s="12">
        <v>900</v>
      </c>
      <c r="D139" s="12">
        <v>1</v>
      </c>
      <c r="E139" s="7" t="s">
        <v>267</v>
      </c>
      <c r="F139" s="15">
        <v>55617.16</v>
      </c>
      <c r="G139" s="1" t="s">
        <v>122</v>
      </c>
    </row>
    <row r="140" spans="1:7" ht="43.2">
      <c r="A140" s="12" t="str">
        <f t="shared" si="2"/>
        <v>8</v>
      </c>
      <c r="B140" s="12" t="s">
        <v>268</v>
      </c>
      <c r="C140" s="12">
        <v>900</v>
      </c>
      <c r="D140" s="12">
        <v>2</v>
      </c>
      <c r="E140" s="7" t="s">
        <v>269</v>
      </c>
      <c r="F140" s="12">
        <v>309.83999999999997</v>
      </c>
      <c r="G140" s="1" t="s">
        <v>270</v>
      </c>
    </row>
    <row r="141" spans="1:7">
      <c r="A141" s="12" t="str">
        <f t="shared" si="2"/>
        <v>8</v>
      </c>
      <c r="B141" s="12" t="s">
        <v>271</v>
      </c>
      <c r="C141" s="12">
        <v>910</v>
      </c>
      <c r="D141" s="12">
        <v>1</v>
      </c>
      <c r="E141" s="7" t="s">
        <v>272</v>
      </c>
      <c r="F141" s="15">
        <v>13363.47</v>
      </c>
      <c r="G141" s="1" t="s">
        <v>273</v>
      </c>
    </row>
    <row r="142" spans="1:7">
      <c r="A142" s="12" t="str">
        <f t="shared" si="2"/>
        <v>8</v>
      </c>
      <c r="B142" s="12" t="s">
        <v>271</v>
      </c>
      <c r="C142" s="12">
        <v>910</v>
      </c>
      <c r="D142" s="12">
        <v>2</v>
      </c>
      <c r="E142" s="7" t="s">
        <v>50</v>
      </c>
      <c r="F142" s="15">
        <v>1566.83</v>
      </c>
      <c r="G142" s="1" t="s">
        <v>51</v>
      </c>
    </row>
    <row r="143" spans="1:7">
      <c r="A143" s="12" t="str">
        <f t="shared" si="2"/>
        <v>8</v>
      </c>
      <c r="B143" s="12" t="s">
        <v>274</v>
      </c>
      <c r="C143" s="12">
        <v>910</v>
      </c>
      <c r="D143" s="12">
        <v>3</v>
      </c>
      <c r="E143" s="7" t="s">
        <v>53</v>
      </c>
      <c r="F143" s="15">
        <v>3126.05</v>
      </c>
      <c r="G143" s="1" t="s">
        <v>54</v>
      </c>
    </row>
    <row r="144" spans="1:7">
      <c r="A144" s="12" t="str">
        <f t="shared" si="2"/>
        <v>8</v>
      </c>
      <c r="B144" s="12" t="s">
        <v>271</v>
      </c>
      <c r="C144" s="12">
        <v>910</v>
      </c>
      <c r="D144" s="12">
        <v>4</v>
      </c>
      <c r="E144" s="7" t="s">
        <v>92</v>
      </c>
      <c r="F144" s="12">
        <v>616.13</v>
      </c>
      <c r="G144" s="1" t="s">
        <v>93</v>
      </c>
    </row>
    <row r="145" spans="1:7">
      <c r="A145" s="12" t="str">
        <f t="shared" si="2"/>
        <v>8</v>
      </c>
      <c r="B145" s="12" t="s">
        <v>266</v>
      </c>
      <c r="C145" s="12">
        <v>1000</v>
      </c>
      <c r="D145" s="12">
        <v>1</v>
      </c>
      <c r="E145" s="7" t="s">
        <v>275</v>
      </c>
      <c r="F145" s="15">
        <v>24176.71</v>
      </c>
      <c r="G145" s="1" t="s">
        <v>276</v>
      </c>
    </row>
    <row r="146" spans="1:7">
      <c r="A146" s="12" t="str">
        <f t="shared" si="2"/>
        <v>8</v>
      </c>
      <c r="B146" s="12" t="s">
        <v>271</v>
      </c>
      <c r="C146" s="12">
        <v>1010</v>
      </c>
      <c r="D146" s="12">
        <v>1</v>
      </c>
      <c r="E146" s="7" t="s">
        <v>105</v>
      </c>
      <c r="F146" s="15">
        <v>5804.58</v>
      </c>
      <c r="G146" s="1" t="s">
        <v>106</v>
      </c>
    </row>
    <row r="147" spans="1:7">
      <c r="A147" s="12" t="str">
        <f t="shared" si="2"/>
        <v>8</v>
      </c>
      <c r="B147" s="12" t="s">
        <v>271</v>
      </c>
      <c r="C147" s="12">
        <v>1010</v>
      </c>
      <c r="D147" s="12">
        <v>2</v>
      </c>
      <c r="E147" s="7" t="s">
        <v>50</v>
      </c>
      <c r="F147" s="12">
        <v>680.47</v>
      </c>
      <c r="G147" s="1" t="s">
        <v>51</v>
      </c>
    </row>
    <row r="148" spans="1:7">
      <c r="A148" s="12" t="str">
        <f t="shared" si="2"/>
        <v>8</v>
      </c>
      <c r="B148" s="12" t="s">
        <v>271</v>
      </c>
      <c r="C148" s="12">
        <v>1010</v>
      </c>
      <c r="D148" s="12">
        <v>4</v>
      </c>
      <c r="E148" s="7" t="s">
        <v>92</v>
      </c>
      <c r="F148" s="12">
        <v>123.16</v>
      </c>
      <c r="G148" s="1" t="s">
        <v>93</v>
      </c>
    </row>
    <row r="149" spans="1:7" ht="28.8">
      <c r="A149" s="12" t="str">
        <f t="shared" si="2"/>
        <v>8</v>
      </c>
      <c r="B149" s="12" t="s">
        <v>277</v>
      </c>
      <c r="C149" s="12">
        <v>1050</v>
      </c>
      <c r="D149" s="12">
        <v>1</v>
      </c>
      <c r="E149" s="7" t="s">
        <v>278</v>
      </c>
      <c r="F149" s="15">
        <v>2138.4499999999998</v>
      </c>
      <c r="G149" s="1" t="s">
        <v>279</v>
      </c>
    </row>
    <row r="150" spans="1:7" ht="28.8">
      <c r="A150" s="12" t="str">
        <f t="shared" si="2"/>
        <v>8</v>
      </c>
      <c r="B150" s="12" t="s">
        <v>280</v>
      </c>
      <c r="C150" s="12">
        <v>1050</v>
      </c>
      <c r="D150" s="12">
        <v>3</v>
      </c>
      <c r="E150" s="7" t="s">
        <v>281</v>
      </c>
      <c r="F150" s="12">
        <v>273.45</v>
      </c>
      <c r="G150" s="1" t="s">
        <v>282</v>
      </c>
    </row>
    <row r="151" spans="1:7" ht="28.8">
      <c r="A151" s="12" t="str">
        <f t="shared" si="2"/>
        <v>8</v>
      </c>
      <c r="B151" s="12" t="s">
        <v>283</v>
      </c>
      <c r="C151" s="12">
        <v>1096</v>
      </c>
      <c r="D151" s="12">
        <v>2</v>
      </c>
      <c r="E151" s="7" t="s">
        <v>284</v>
      </c>
      <c r="F151" s="15">
        <v>1507.37</v>
      </c>
      <c r="G151" s="1" t="s">
        <v>282</v>
      </c>
    </row>
    <row r="152" spans="1:7" ht="28.8">
      <c r="A152" s="12" t="str">
        <f t="shared" si="2"/>
        <v>8</v>
      </c>
      <c r="B152" s="12" t="s">
        <v>285</v>
      </c>
      <c r="C152" s="12">
        <v>1110</v>
      </c>
      <c r="D152" s="12">
        <v>1</v>
      </c>
      <c r="E152" s="7" t="s">
        <v>286</v>
      </c>
      <c r="F152" s="15">
        <v>257137.27</v>
      </c>
      <c r="G152" s="1" t="s">
        <v>287</v>
      </c>
    </row>
    <row r="153" spans="1:7" ht="43.2">
      <c r="A153" s="12" t="str">
        <f t="shared" si="2"/>
        <v>8</v>
      </c>
      <c r="B153" s="12" t="s">
        <v>288</v>
      </c>
      <c r="C153" s="12">
        <v>1110</v>
      </c>
      <c r="D153" s="12">
        <v>2</v>
      </c>
      <c r="E153" s="7" t="s">
        <v>289</v>
      </c>
      <c r="F153" s="15">
        <v>63697.85</v>
      </c>
      <c r="G153" s="1" t="s">
        <v>290</v>
      </c>
    </row>
    <row r="154" spans="1:7" ht="28.8">
      <c r="A154" s="12" t="str">
        <f t="shared" si="2"/>
        <v>8</v>
      </c>
      <c r="B154" s="12" t="s">
        <v>288</v>
      </c>
      <c r="C154" s="12">
        <v>1110</v>
      </c>
      <c r="D154" s="12">
        <v>3</v>
      </c>
      <c r="E154" s="7" t="s">
        <v>291</v>
      </c>
      <c r="F154" s="15">
        <v>12213.84</v>
      </c>
      <c r="G154" s="1" t="s">
        <v>177</v>
      </c>
    </row>
    <row r="155" spans="1:7" ht="28.8">
      <c r="A155" s="12" t="str">
        <f t="shared" si="2"/>
        <v>8</v>
      </c>
      <c r="B155" s="12" t="s">
        <v>288</v>
      </c>
      <c r="C155" s="12">
        <v>1110</v>
      </c>
      <c r="D155" s="12">
        <v>4</v>
      </c>
      <c r="E155" s="7" t="s">
        <v>292</v>
      </c>
      <c r="F155" s="15">
        <v>1298.24</v>
      </c>
      <c r="G155" s="1" t="s">
        <v>154</v>
      </c>
    </row>
    <row r="156" spans="1:7" ht="28.8">
      <c r="A156" s="12" t="str">
        <f t="shared" si="2"/>
        <v>8</v>
      </c>
      <c r="B156" s="12" t="s">
        <v>293</v>
      </c>
      <c r="C156" s="12">
        <v>1110</v>
      </c>
      <c r="D156" s="12">
        <v>5</v>
      </c>
      <c r="E156" s="7" t="s">
        <v>294</v>
      </c>
      <c r="F156" s="15">
        <v>21852.36</v>
      </c>
      <c r="G156" s="1" t="s">
        <v>295</v>
      </c>
    </row>
    <row r="157" spans="1:7" ht="43.2">
      <c r="A157" s="12" t="str">
        <f t="shared" si="2"/>
        <v>8</v>
      </c>
      <c r="B157" s="12" t="s">
        <v>296</v>
      </c>
      <c r="C157" s="12">
        <v>1115</v>
      </c>
      <c r="D157" s="12">
        <v>1</v>
      </c>
      <c r="E157" s="7" t="s">
        <v>297</v>
      </c>
      <c r="F157" s="15">
        <v>89073.96</v>
      </c>
      <c r="G157" s="1" t="s">
        <v>298</v>
      </c>
    </row>
    <row r="158" spans="1:7" ht="28.8">
      <c r="A158" s="12" t="str">
        <f t="shared" si="2"/>
        <v>8</v>
      </c>
      <c r="B158" s="12" t="s">
        <v>296</v>
      </c>
      <c r="C158" s="12">
        <v>1115</v>
      </c>
      <c r="D158" s="12">
        <v>2</v>
      </c>
      <c r="E158" s="7" t="s">
        <v>299</v>
      </c>
      <c r="F158" s="15">
        <v>20326.66</v>
      </c>
      <c r="G158" s="1" t="s">
        <v>300</v>
      </c>
    </row>
    <row r="159" spans="1:7" ht="28.8">
      <c r="A159" s="12" t="str">
        <f t="shared" si="2"/>
        <v>8</v>
      </c>
      <c r="B159" s="12" t="s">
        <v>293</v>
      </c>
      <c r="C159" s="12">
        <v>1115</v>
      </c>
      <c r="D159" s="12">
        <v>3</v>
      </c>
      <c r="E159" s="7" t="s">
        <v>301</v>
      </c>
      <c r="F159" s="15">
        <v>7571.28</v>
      </c>
      <c r="G159" s="1" t="s">
        <v>216</v>
      </c>
    </row>
    <row r="160" spans="1:7" ht="28.8">
      <c r="A160" s="12" t="str">
        <f t="shared" si="2"/>
        <v>8</v>
      </c>
      <c r="B160" s="12" t="s">
        <v>302</v>
      </c>
      <c r="C160" s="12">
        <v>1434</v>
      </c>
      <c r="D160" s="12">
        <v>1</v>
      </c>
      <c r="E160" s="7" t="s">
        <v>303</v>
      </c>
      <c r="F160" s="15">
        <v>2894.54</v>
      </c>
      <c r="G160" s="1" t="s">
        <v>162</v>
      </c>
    </row>
    <row r="161" spans="1:7" ht="28.8">
      <c r="A161" s="12" t="str">
        <f t="shared" si="2"/>
        <v>8</v>
      </c>
      <c r="B161" s="12" t="s">
        <v>304</v>
      </c>
      <c r="C161" s="12">
        <v>1486</v>
      </c>
      <c r="D161" s="12">
        <v>1</v>
      </c>
      <c r="E161" s="7" t="s">
        <v>305</v>
      </c>
      <c r="F161" s="15">
        <v>2207.7600000000002</v>
      </c>
      <c r="G161" s="1" t="s">
        <v>306</v>
      </c>
    </row>
    <row r="162" spans="1:7">
      <c r="A162" s="12" t="str">
        <f t="shared" si="2"/>
        <v>8</v>
      </c>
      <c r="B162" s="12" t="s">
        <v>304</v>
      </c>
      <c r="C162" s="12">
        <v>1538</v>
      </c>
      <c r="D162" s="12">
        <v>1</v>
      </c>
      <c r="E162" s="7" t="s">
        <v>307</v>
      </c>
      <c r="F162" s="15">
        <v>2092.21</v>
      </c>
      <c r="G162" s="1" t="s">
        <v>112</v>
      </c>
    </row>
    <row r="163" spans="1:7">
      <c r="A163" s="12" t="str">
        <f t="shared" si="2"/>
        <v>8</v>
      </c>
      <c r="B163" s="12" t="s">
        <v>308</v>
      </c>
      <c r="C163" s="12">
        <v>1550</v>
      </c>
      <c r="D163" s="12">
        <v>1</v>
      </c>
      <c r="E163" s="7" t="s">
        <v>309</v>
      </c>
      <c r="F163" s="15">
        <v>40125.230000000003</v>
      </c>
      <c r="G163" s="1" t="s">
        <v>13</v>
      </c>
    </row>
    <row r="164" spans="1:7" ht="28.8">
      <c r="A164" s="12" t="str">
        <f t="shared" si="2"/>
        <v>8</v>
      </c>
      <c r="B164" s="12" t="s">
        <v>310</v>
      </c>
      <c r="C164" s="12">
        <v>1560</v>
      </c>
      <c r="D164" s="12">
        <v>1</v>
      </c>
      <c r="E164" s="7" t="s">
        <v>311</v>
      </c>
      <c r="F164" s="15">
        <v>9979.81</v>
      </c>
      <c r="G164" s="1" t="s">
        <v>193</v>
      </c>
    </row>
    <row r="165" spans="1:7">
      <c r="A165" s="12" t="str">
        <f t="shared" si="2"/>
        <v>8</v>
      </c>
      <c r="B165" s="12" t="s">
        <v>310</v>
      </c>
      <c r="C165" s="12">
        <v>1560</v>
      </c>
      <c r="D165" s="12">
        <v>2</v>
      </c>
      <c r="E165" s="7" t="s">
        <v>50</v>
      </c>
      <c r="F165" s="15">
        <v>1127.1300000000001</v>
      </c>
      <c r="G165" s="1" t="s">
        <v>51</v>
      </c>
    </row>
    <row r="166" spans="1:7">
      <c r="A166" s="12" t="str">
        <f t="shared" si="2"/>
        <v>8</v>
      </c>
      <c r="B166" s="12" t="s">
        <v>312</v>
      </c>
      <c r="C166" s="12">
        <v>1560</v>
      </c>
      <c r="D166" s="12">
        <v>3</v>
      </c>
      <c r="E166" s="7" t="s">
        <v>53</v>
      </c>
      <c r="F166" s="15">
        <v>3564.23</v>
      </c>
      <c r="G166" s="1" t="s">
        <v>54</v>
      </c>
    </row>
    <row r="167" spans="1:7">
      <c r="A167" s="12" t="str">
        <f t="shared" si="2"/>
        <v>8</v>
      </c>
      <c r="B167" s="12" t="s">
        <v>310</v>
      </c>
      <c r="C167" s="12">
        <v>1560</v>
      </c>
      <c r="D167" s="12">
        <v>4</v>
      </c>
      <c r="E167" s="7" t="s">
        <v>92</v>
      </c>
      <c r="F167" s="12">
        <v>931.73</v>
      </c>
      <c r="G167" s="1" t="s">
        <v>93</v>
      </c>
    </row>
    <row r="168" spans="1:7">
      <c r="A168" s="12" t="str">
        <f t="shared" si="2"/>
        <v>8</v>
      </c>
      <c r="B168" s="12" t="s">
        <v>313</v>
      </c>
      <c r="C168" s="12">
        <v>1570</v>
      </c>
      <c r="D168" s="12">
        <v>1</v>
      </c>
      <c r="E168" s="7" t="s">
        <v>314</v>
      </c>
      <c r="F168" s="12">
        <v>626.32000000000005</v>
      </c>
      <c r="G168" s="1" t="s">
        <v>122</v>
      </c>
    </row>
    <row r="169" spans="1:7">
      <c r="A169" s="12" t="str">
        <f t="shared" si="2"/>
        <v>8</v>
      </c>
      <c r="B169" s="12" t="s">
        <v>315</v>
      </c>
      <c r="C169" s="12">
        <v>1632</v>
      </c>
      <c r="D169" s="12">
        <v>1</v>
      </c>
      <c r="E169" s="7" t="s">
        <v>316</v>
      </c>
      <c r="F169" s="15">
        <v>4452.74</v>
      </c>
      <c r="G169" s="1" t="s">
        <v>13</v>
      </c>
    </row>
    <row r="170" spans="1:7">
      <c r="A170" s="12" t="str">
        <f t="shared" si="2"/>
        <v>8</v>
      </c>
      <c r="B170" s="12" t="s">
        <v>317</v>
      </c>
      <c r="C170" s="12">
        <v>1700</v>
      </c>
      <c r="D170" s="12">
        <v>1</v>
      </c>
      <c r="E170" s="7" t="s">
        <v>318</v>
      </c>
      <c r="F170" s="15">
        <v>14227.72</v>
      </c>
      <c r="G170" s="1" t="s">
        <v>73</v>
      </c>
    </row>
    <row r="171" spans="1:7" ht="57.6">
      <c r="A171" s="12" t="str">
        <f t="shared" si="2"/>
        <v>8</v>
      </c>
      <c r="B171" s="12" t="s">
        <v>319</v>
      </c>
      <c r="C171" s="12">
        <v>1700</v>
      </c>
      <c r="D171" s="12">
        <v>2</v>
      </c>
      <c r="E171" s="7" t="s">
        <v>320</v>
      </c>
      <c r="F171" s="12">
        <v>83.05</v>
      </c>
      <c r="G171" s="1" t="s">
        <v>321</v>
      </c>
    </row>
    <row r="172" spans="1:7">
      <c r="A172" s="12" t="str">
        <f t="shared" si="2"/>
        <v>8</v>
      </c>
      <c r="B172" s="12" t="s">
        <v>322</v>
      </c>
      <c r="C172" s="12">
        <v>1710</v>
      </c>
      <c r="D172" s="12">
        <v>1</v>
      </c>
      <c r="E172" s="7" t="s">
        <v>323</v>
      </c>
      <c r="F172" s="15">
        <v>3465.04</v>
      </c>
      <c r="G172" s="1" t="s">
        <v>324</v>
      </c>
    </row>
    <row r="173" spans="1:7">
      <c r="A173" s="12" t="str">
        <f t="shared" si="2"/>
        <v>8</v>
      </c>
      <c r="B173" s="12" t="s">
        <v>322</v>
      </c>
      <c r="C173" s="12">
        <v>1710</v>
      </c>
      <c r="D173" s="12">
        <v>2</v>
      </c>
      <c r="E173" s="7" t="s">
        <v>50</v>
      </c>
      <c r="F173" s="12">
        <v>399.42</v>
      </c>
      <c r="G173" s="1" t="s">
        <v>51</v>
      </c>
    </row>
    <row r="174" spans="1:7">
      <c r="A174" s="12" t="str">
        <f t="shared" si="2"/>
        <v>8</v>
      </c>
      <c r="B174" s="12" t="s">
        <v>322</v>
      </c>
      <c r="C174" s="12">
        <v>1710</v>
      </c>
      <c r="D174" s="12">
        <v>4</v>
      </c>
      <c r="E174" s="7" t="s">
        <v>92</v>
      </c>
      <c r="F174" s="12">
        <v>323.5</v>
      </c>
      <c r="G174" s="1" t="s">
        <v>93</v>
      </c>
    </row>
    <row r="175" spans="1:7">
      <c r="A175" s="12" t="str">
        <f t="shared" si="2"/>
        <v>8</v>
      </c>
      <c r="B175" s="12" t="s">
        <v>325</v>
      </c>
      <c r="C175" s="12">
        <v>1710</v>
      </c>
      <c r="D175" s="12">
        <v>5</v>
      </c>
      <c r="E175" s="7" t="s">
        <v>53</v>
      </c>
      <c r="F175" s="15">
        <v>1237.52</v>
      </c>
      <c r="G175" s="1" t="s">
        <v>54</v>
      </c>
    </row>
    <row r="176" spans="1:7" ht="28.8">
      <c r="A176" s="12" t="str">
        <f t="shared" si="2"/>
        <v>8</v>
      </c>
      <c r="B176" s="12" t="s">
        <v>326</v>
      </c>
      <c r="C176" s="12">
        <v>1720</v>
      </c>
      <c r="D176" s="12">
        <v>1</v>
      </c>
      <c r="E176" s="7" t="s">
        <v>327</v>
      </c>
      <c r="F176" s="12">
        <v>136.84</v>
      </c>
      <c r="G176" s="1" t="s">
        <v>328</v>
      </c>
    </row>
    <row r="177" spans="1:7">
      <c r="A177" s="12" t="str">
        <f t="shared" si="2"/>
        <v>8</v>
      </c>
      <c r="B177" s="12" t="s">
        <v>329</v>
      </c>
      <c r="C177" s="12">
        <v>1740</v>
      </c>
      <c r="D177" s="12">
        <v>1</v>
      </c>
      <c r="E177" s="7" t="s">
        <v>330</v>
      </c>
      <c r="F177" s="15">
        <v>1204.8699999999999</v>
      </c>
      <c r="G177" s="1" t="s">
        <v>78</v>
      </c>
    </row>
    <row r="178" spans="1:7" ht="28.8">
      <c r="A178" s="12" t="str">
        <f t="shared" si="2"/>
        <v>8</v>
      </c>
      <c r="B178" s="12" t="s">
        <v>331</v>
      </c>
      <c r="C178" s="12">
        <v>1796</v>
      </c>
      <c r="D178" s="12">
        <v>1</v>
      </c>
      <c r="E178" s="7" t="s">
        <v>332</v>
      </c>
      <c r="F178" s="15">
        <v>8882.89</v>
      </c>
      <c r="G178" s="1" t="s">
        <v>306</v>
      </c>
    </row>
    <row r="179" spans="1:7">
      <c r="A179" s="12" t="str">
        <f t="shared" si="2"/>
        <v>8</v>
      </c>
      <c r="B179" s="12" t="s">
        <v>333</v>
      </c>
      <c r="C179" s="12">
        <v>1796</v>
      </c>
      <c r="D179" s="12">
        <v>2</v>
      </c>
      <c r="E179" s="7" t="s">
        <v>334</v>
      </c>
      <c r="F179" s="15">
        <v>14523.32</v>
      </c>
      <c r="G179" s="1" t="s">
        <v>242</v>
      </c>
    </row>
    <row r="180" spans="1:7">
      <c r="A180" s="12" t="str">
        <f t="shared" si="2"/>
        <v>8</v>
      </c>
      <c r="B180" s="12" t="s">
        <v>335</v>
      </c>
      <c r="C180" s="12">
        <v>1910</v>
      </c>
      <c r="D180" s="12">
        <v>1</v>
      </c>
      <c r="E180" s="7" t="s">
        <v>336</v>
      </c>
      <c r="F180" s="15">
        <v>9719.5</v>
      </c>
      <c r="G180" s="1" t="s">
        <v>180</v>
      </c>
    </row>
    <row r="181" spans="1:7">
      <c r="A181" s="12" t="str">
        <f t="shared" si="2"/>
        <v>8</v>
      </c>
      <c r="B181" s="12" t="s">
        <v>337</v>
      </c>
      <c r="C181" s="12">
        <v>1920</v>
      </c>
      <c r="D181" s="12">
        <v>1</v>
      </c>
      <c r="E181" s="7" t="s">
        <v>272</v>
      </c>
      <c r="F181" s="15">
        <v>2338.59</v>
      </c>
      <c r="G181" s="1" t="s">
        <v>273</v>
      </c>
    </row>
    <row r="182" spans="1:7">
      <c r="A182" s="12" t="str">
        <f t="shared" si="2"/>
        <v>8</v>
      </c>
      <c r="B182" s="12" t="s">
        <v>337</v>
      </c>
      <c r="C182" s="12">
        <v>1920</v>
      </c>
      <c r="D182" s="12">
        <v>2</v>
      </c>
      <c r="E182" s="7" t="s">
        <v>50</v>
      </c>
      <c r="F182" s="12">
        <v>273.60000000000002</v>
      </c>
      <c r="G182" s="1" t="s">
        <v>51</v>
      </c>
    </row>
    <row r="183" spans="1:7">
      <c r="A183" s="12" t="str">
        <f t="shared" si="2"/>
        <v>8</v>
      </c>
      <c r="B183" s="12" t="s">
        <v>337</v>
      </c>
      <c r="C183" s="12">
        <v>1920</v>
      </c>
      <c r="D183" s="12">
        <v>4</v>
      </c>
      <c r="E183" s="7" t="s">
        <v>92</v>
      </c>
      <c r="F183" s="12">
        <v>49.62</v>
      </c>
      <c r="G183" s="1" t="s">
        <v>93</v>
      </c>
    </row>
    <row r="184" spans="1:7">
      <c r="A184" s="12" t="str">
        <f t="shared" si="2"/>
        <v>8</v>
      </c>
      <c r="B184" s="12" t="s">
        <v>338</v>
      </c>
      <c r="C184" s="12">
        <v>1920</v>
      </c>
      <c r="D184" s="12">
        <v>5</v>
      </c>
      <c r="E184" s="7" t="s">
        <v>53</v>
      </c>
      <c r="F184" s="12">
        <v>835.21</v>
      </c>
      <c r="G184" s="1" t="s">
        <v>54</v>
      </c>
    </row>
    <row r="185" spans="1:7">
      <c r="A185" s="12" t="str">
        <f t="shared" si="2"/>
        <v>8</v>
      </c>
      <c r="B185" s="12" t="s">
        <v>339</v>
      </c>
      <c r="C185" s="12">
        <v>1970</v>
      </c>
      <c r="D185" s="12">
        <v>1</v>
      </c>
      <c r="E185" s="7" t="s">
        <v>340</v>
      </c>
      <c r="F185" s="15">
        <v>47665.599999999999</v>
      </c>
      <c r="G185" s="1" t="s">
        <v>71</v>
      </c>
    </row>
    <row r="186" spans="1:7" ht="57.6">
      <c r="A186" s="12" t="str">
        <f t="shared" si="2"/>
        <v>8</v>
      </c>
      <c r="B186" s="12" t="s">
        <v>341</v>
      </c>
      <c r="C186" s="12">
        <v>1970</v>
      </c>
      <c r="D186" s="12">
        <v>2</v>
      </c>
      <c r="E186" s="7" t="s">
        <v>342</v>
      </c>
      <c r="F186" s="12">
        <v>40.909999999999997</v>
      </c>
      <c r="G186" s="1" t="s">
        <v>170</v>
      </c>
    </row>
    <row r="187" spans="1:7" ht="28.8">
      <c r="A187" s="12" t="str">
        <f t="shared" si="2"/>
        <v>8</v>
      </c>
      <c r="B187" s="12" t="s">
        <v>343</v>
      </c>
      <c r="C187" s="12">
        <v>1980</v>
      </c>
      <c r="D187" s="12">
        <v>1</v>
      </c>
      <c r="E187" s="7" t="s">
        <v>344</v>
      </c>
      <c r="F187" s="15">
        <v>13053.11</v>
      </c>
      <c r="G187" s="1" t="s">
        <v>345</v>
      </c>
    </row>
    <row r="188" spans="1:7">
      <c r="A188" s="12" t="str">
        <f t="shared" si="2"/>
        <v>8</v>
      </c>
      <c r="B188" s="12" t="s">
        <v>343</v>
      </c>
      <c r="C188" s="12">
        <v>1980</v>
      </c>
      <c r="D188" s="12">
        <v>2</v>
      </c>
      <c r="E188" s="7" t="s">
        <v>50</v>
      </c>
      <c r="F188" s="15">
        <v>1339.74</v>
      </c>
      <c r="G188" s="1" t="s">
        <v>51</v>
      </c>
    </row>
    <row r="189" spans="1:7">
      <c r="A189" s="12" t="str">
        <f t="shared" si="2"/>
        <v>8</v>
      </c>
      <c r="B189" s="12" t="s">
        <v>346</v>
      </c>
      <c r="C189" s="12">
        <v>1980</v>
      </c>
      <c r="D189" s="12">
        <v>3</v>
      </c>
      <c r="E189" s="7" t="s">
        <v>347</v>
      </c>
      <c r="F189" s="15">
        <v>4661.83</v>
      </c>
      <c r="G189" s="1" t="s">
        <v>51</v>
      </c>
    </row>
    <row r="190" spans="1:7">
      <c r="A190" s="12" t="str">
        <f t="shared" si="2"/>
        <v>8</v>
      </c>
      <c r="B190" s="12" t="s">
        <v>343</v>
      </c>
      <c r="C190" s="12">
        <v>1980</v>
      </c>
      <c r="D190" s="12">
        <v>4</v>
      </c>
      <c r="E190" s="7" t="s">
        <v>348</v>
      </c>
      <c r="F190" s="15">
        <v>1218.6600000000001</v>
      </c>
      <c r="G190" s="1" t="s">
        <v>206</v>
      </c>
    </row>
    <row r="191" spans="1:7">
      <c r="A191" s="12" t="str">
        <f t="shared" si="2"/>
        <v>8</v>
      </c>
      <c r="B191" s="12" t="s">
        <v>349</v>
      </c>
      <c r="C191" s="12">
        <v>1991</v>
      </c>
      <c r="D191" s="12">
        <v>1</v>
      </c>
      <c r="E191" s="7" t="s">
        <v>350</v>
      </c>
      <c r="F191" s="15">
        <v>5602.64</v>
      </c>
      <c r="G191" s="1" t="s">
        <v>13</v>
      </c>
    </row>
    <row r="192" spans="1:7">
      <c r="A192" s="12" t="str">
        <f t="shared" si="2"/>
        <v>8</v>
      </c>
      <c r="B192" s="12" t="s">
        <v>351</v>
      </c>
      <c r="C192" s="12">
        <v>2026</v>
      </c>
      <c r="D192" s="12">
        <v>1</v>
      </c>
      <c r="E192" s="7" t="s">
        <v>352</v>
      </c>
      <c r="F192" s="15">
        <v>12200.03</v>
      </c>
      <c r="G192" s="1" t="s">
        <v>19</v>
      </c>
    </row>
    <row r="193" spans="1:7" ht="28.8">
      <c r="A193" s="12" t="str">
        <f t="shared" si="2"/>
        <v>8</v>
      </c>
      <c r="B193" s="12" t="s">
        <v>353</v>
      </c>
      <c r="C193" s="12">
        <v>2026</v>
      </c>
      <c r="D193" s="12">
        <v>2</v>
      </c>
      <c r="E193" s="7" t="s">
        <v>354</v>
      </c>
      <c r="F193" s="15">
        <v>1562.74</v>
      </c>
      <c r="G193" s="1" t="s">
        <v>59</v>
      </c>
    </row>
    <row r="194" spans="1:7" ht="28.8">
      <c r="A194" s="12" t="str">
        <f t="shared" si="2"/>
        <v>8</v>
      </c>
      <c r="B194" s="12" t="s">
        <v>355</v>
      </c>
      <c r="C194" s="12">
        <v>2026</v>
      </c>
      <c r="D194" s="12">
        <v>3</v>
      </c>
      <c r="E194" s="7" t="s">
        <v>356</v>
      </c>
      <c r="F194" s="12">
        <v>334.44</v>
      </c>
      <c r="G194" s="1" t="s">
        <v>22</v>
      </c>
    </row>
    <row r="195" spans="1:7">
      <c r="A195" s="12" t="str">
        <f t="shared" si="2"/>
        <v>8</v>
      </c>
      <c r="B195" s="12" t="s">
        <v>351</v>
      </c>
      <c r="C195" s="12">
        <v>2027</v>
      </c>
      <c r="D195" s="12">
        <v>1</v>
      </c>
      <c r="E195" s="7" t="s">
        <v>357</v>
      </c>
      <c r="F195" s="15">
        <v>5794.96</v>
      </c>
      <c r="G195" s="1" t="s">
        <v>146</v>
      </c>
    </row>
    <row r="196" spans="1:7" ht="28.8">
      <c r="A196" s="12" t="str">
        <f t="shared" si="2"/>
        <v>8</v>
      </c>
      <c r="B196" s="12" t="s">
        <v>353</v>
      </c>
      <c r="C196" s="12">
        <v>2027</v>
      </c>
      <c r="D196" s="12">
        <v>2</v>
      </c>
      <c r="E196" s="7" t="s">
        <v>358</v>
      </c>
      <c r="F196" s="12">
        <v>784.02</v>
      </c>
      <c r="G196" s="1" t="s">
        <v>359</v>
      </c>
    </row>
    <row r="197" spans="1:7">
      <c r="A197" s="12" t="str">
        <f t="shared" si="2"/>
        <v>8</v>
      </c>
      <c r="B197" s="12" t="s">
        <v>360</v>
      </c>
      <c r="C197" s="12">
        <v>2190</v>
      </c>
      <c r="D197" s="12">
        <v>1</v>
      </c>
      <c r="E197" s="7" t="s">
        <v>361</v>
      </c>
      <c r="F197" s="15">
        <v>3902.98</v>
      </c>
      <c r="G197" s="1" t="s">
        <v>112</v>
      </c>
    </row>
    <row r="198" spans="1:7">
      <c r="A198" s="12" t="str">
        <f t="shared" si="2"/>
        <v>8</v>
      </c>
      <c r="B198" s="12" t="s">
        <v>362</v>
      </c>
      <c r="C198" s="12">
        <v>2200</v>
      </c>
      <c r="D198" s="12">
        <v>1</v>
      </c>
      <c r="E198" s="7" t="s">
        <v>363</v>
      </c>
      <c r="F198" s="12">
        <v>928.91</v>
      </c>
      <c r="G198" s="1" t="s">
        <v>112</v>
      </c>
    </row>
    <row r="199" spans="1:7">
      <c r="A199" s="12" t="str">
        <f t="shared" si="2"/>
        <v>8</v>
      </c>
      <c r="B199" s="12" t="s">
        <v>362</v>
      </c>
      <c r="C199" s="12">
        <v>2200</v>
      </c>
      <c r="D199" s="12">
        <v>2</v>
      </c>
      <c r="E199" s="7" t="s">
        <v>50</v>
      </c>
      <c r="F199" s="12">
        <v>109.87</v>
      </c>
      <c r="G199" s="1" t="s">
        <v>51</v>
      </c>
    </row>
    <row r="200" spans="1:7">
      <c r="A200" s="12" t="str">
        <f t="shared" si="2"/>
        <v>8</v>
      </c>
      <c r="B200" s="12" t="s">
        <v>364</v>
      </c>
      <c r="C200" s="12">
        <v>2200</v>
      </c>
      <c r="D200" s="12">
        <v>3</v>
      </c>
      <c r="E200" s="7" t="s">
        <v>53</v>
      </c>
      <c r="F200" s="12">
        <v>331.76</v>
      </c>
      <c r="G200" s="1" t="s">
        <v>54</v>
      </c>
    </row>
    <row r="201" spans="1:7">
      <c r="A201" s="12" t="str">
        <f t="shared" si="2"/>
        <v>8</v>
      </c>
      <c r="B201" s="12" t="s">
        <v>362</v>
      </c>
      <c r="C201" s="12">
        <v>2200</v>
      </c>
      <c r="D201" s="12">
        <v>4</v>
      </c>
      <c r="E201" s="7" t="s">
        <v>92</v>
      </c>
      <c r="F201" s="12">
        <v>19.71</v>
      </c>
      <c r="G201" s="1" t="s">
        <v>93</v>
      </c>
    </row>
    <row r="202" spans="1:7" ht="28.8">
      <c r="A202" s="12" t="str">
        <f t="shared" si="2"/>
        <v>8</v>
      </c>
      <c r="B202" s="12" t="s">
        <v>365</v>
      </c>
      <c r="C202" s="12">
        <v>2228</v>
      </c>
      <c r="D202" s="12">
        <v>2</v>
      </c>
      <c r="E202" s="7" t="s">
        <v>366</v>
      </c>
      <c r="F202" s="12">
        <v>342.66</v>
      </c>
      <c r="G202" s="1" t="s">
        <v>367</v>
      </c>
    </row>
    <row r="203" spans="1:7">
      <c r="A203" s="12" t="str">
        <f t="shared" ref="A203:A257" si="3">"8"</f>
        <v>8</v>
      </c>
      <c r="B203" s="12" t="s">
        <v>368</v>
      </c>
      <c r="C203" s="12">
        <v>2300</v>
      </c>
      <c r="D203" s="12">
        <v>1</v>
      </c>
      <c r="E203" s="7" t="s">
        <v>369</v>
      </c>
      <c r="F203" s="15">
        <v>12085.3</v>
      </c>
      <c r="G203" s="1" t="s">
        <v>73</v>
      </c>
    </row>
    <row r="204" spans="1:7">
      <c r="A204" s="12" t="str">
        <f t="shared" si="3"/>
        <v>8</v>
      </c>
      <c r="B204" s="12" t="s">
        <v>370</v>
      </c>
      <c r="C204" s="12">
        <v>2310</v>
      </c>
      <c r="D204" s="12">
        <v>1</v>
      </c>
      <c r="E204" s="7" t="s">
        <v>272</v>
      </c>
      <c r="F204" s="15">
        <v>2901.7</v>
      </c>
      <c r="G204" s="1" t="s">
        <v>273</v>
      </c>
    </row>
    <row r="205" spans="1:7">
      <c r="A205" s="12" t="str">
        <f t="shared" si="3"/>
        <v>8</v>
      </c>
      <c r="B205" s="12" t="s">
        <v>370</v>
      </c>
      <c r="C205" s="12">
        <v>2310</v>
      </c>
      <c r="D205" s="12">
        <v>2</v>
      </c>
      <c r="E205" s="7" t="s">
        <v>371</v>
      </c>
      <c r="F205" s="12">
        <v>340.13</v>
      </c>
      <c r="G205" s="1" t="s">
        <v>90</v>
      </c>
    </row>
    <row r="206" spans="1:7">
      <c r="A206" s="12" t="str">
        <f t="shared" si="3"/>
        <v>8</v>
      </c>
      <c r="B206" s="12" t="s">
        <v>372</v>
      </c>
      <c r="C206" s="12">
        <v>2310</v>
      </c>
      <c r="D206" s="12">
        <v>3</v>
      </c>
      <c r="E206" s="7" t="s">
        <v>53</v>
      </c>
      <c r="F206" s="15">
        <v>1036.32</v>
      </c>
      <c r="G206" s="1" t="s">
        <v>54</v>
      </c>
    </row>
    <row r="207" spans="1:7">
      <c r="A207" s="12" t="str">
        <f t="shared" si="3"/>
        <v>8</v>
      </c>
      <c r="B207" s="12" t="s">
        <v>370</v>
      </c>
      <c r="C207" s="12">
        <v>2310</v>
      </c>
      <c r="D207" s="12">
        <v>4</v>
      </c>
      <c r="E207" s="7" t="s">
        <v>92</v>
      </c>
      <c r="F207" s="12">
        <v>61.57</v>
      </c>
      <c r="G207" s="1" t="s">
        <v>93</v>
      </c>
    </row>
    <row r="208" spans="1:7" ht="28.8">
      <c r="A208" s="12" t="str">
        <f t="shared" si="3"/>
        <v>8</v>
      </c>
      <c r="B208" s="12" t="s">
        <v>368</v>
      </c>
      <c r="C208" s="12">
        <v>2336</v>
      </c>
      <c r="D208" s="12">
        <v>1</v>
      </c>
      <c r="E208" s="7" t="s">
        <v>373</v>
      </c>
      <c r="F208" s="15">
        <v>87571.92</v>
      </c>
      <c r="G208" s="1" t="s">
        <v>88</v>
      </c>
    </row>
    <row r="209" spans="1:7" ht="28.8">
      <c r="A209" s="12" t="str">
        <f t="shared" si="3"/>
        <v>8</v>
      </c>
      <c r="B209" s="12" t="s">
        <v>374</v>
      </c>
      <c r="C209" s="12">
        <v>2336</v>
      </c>
      <c r="D209" s="12">
        <v>3</v>
      </c>
      <c r="E209" s="7" t="s">
        <v>375</v>
      </c>
      <c r="F209" s="15">
        <v>1807.62</v>
      </c>
      <c r="G209" s="1" t="s">
        <v>376</v>
      </c>
    </row>
    <row r="210" spans="1:7">
      <c r="A210" s="12" t="str">
        <f t="shared" si="3"/>
        <v>8</v>
      </c>
      <c r="B210" s="12" t="s">
        <v>370</v>
      </c>
      <c r="C210" s="12">
        <v>2337</v>
      </c>
      <c r="D210" s="12">
        <v>1</v>
      </c>
      <c r="E210" s="7" t="s">
        <v>377</v>
      </c>
      <c r="F210" s="15">
        <v>21816.99</v>
      </c>
      <c r="G210" s="1" t="s">
        <v>378</v>
      </c>
    </row>
    <row r="211" spans="1:7">
      <c r="A211" s="12" t="str">
        <f t="shared" si="3"/>
        <v>8</v>
      </c>
      <c r="B211" s="12" t="s">
        <v>370</v>
      </c>
      <c r="C211" s="12">
        <v>2337</v>
      </c>
      <c r="D211" s="12">
        <v>2</v>
      </c>
      <c r="E211" s="7" t="s">
        <v>371</v>
      </c>
      <c r="F211" s="15">
        <v>2230.02</v>
      </c>
      <c r="G211" s="1" t="s">
        <v>90</v>
      </c>
    </row>
    <row r="212" spans="1:7">
      <c r="A212" s="12" t="str">
        <f t="shared" si="3"/>
        <v>8</v>
      </c>
      <c r="B212" s="12" t="s">
        <v>372</v>
      </c>
      <c r="C212" s="12">
        <v>2337</v>
      </c>
      <c r="D212" s="12">
        <v>3</v>
      </c>
      <c r="E212" s="7" t="s">
        <v>379</v>
      </c>
      <c r="F212" s="15">
        <v>7791.78</v>
      </c>
      <c r="G212" s="1" t="s">
        <v>106</v>
      </c>
    </row>
    <row r="213" spans="1:7">
      <c r="A213" s="12" t="str">
        <f t="shared" si="3"/>
        <v>8</v>
      </c>
      <c r="B213" s="12" t="s">
        <v>370</v>
      </c>
      <c r="C213" s="12">
        <v>2337</v>
      </c>
      <c r="D213" s="12">
        <v>4</v>
      </c>
      <c r="E213" s="7" t="s">
        <v>380</v>
      </c>
      <c r="F213" s="12">
        <v>462.93</v>
      </c>
      <c r="G213" s="1" t="s">
        <v>381</v>
      </c>
    </row>
    <row r="214" spans="1:7">
      <c r="A214" s="12" t="str">
        <f t="shared" si="3"/>
        <v>8</v>
      </c>
      <c r="B214" s="12" t="s">
        <v>374</v>
      </c>
      <c r="C214" s="12">
        <v>2338</v>
      </c>
      <c r="D214" s="12">
        <v>1</v>
      </c>
      <c r="E214" s="7" t="s">
        <v>382</v>
      </c>
      <c r="F214" s="15">
        <v>1580</v>
      </c>
      <c r="G214" s="1" t="s">
        <v>324</v>
      </c>
    </row>
    <row r="215" spans="1:7">
      <c r="A215" s="12" t="str">
        <f t="shared" si="3"/>
        <v>8</v>
      </c>
      <c r="B215" s="12" t="s">
        <v>383</v>
      </c>
      <c r="C215" s="12">
        <v>2462</v>
      </c>
      <c r="D215" s="12">
        <v>2</v>
      </c>
      <c r="E215" s="7" t="s">
        <v>384</v>
      </c>
      <c r="F215" s="15">
        <v>1000</v>
      </c>
      <c r="G215" s="1" t="s">
        <v>238</v>
      </c>
    </row>
    <row r="216" spans="1:7">
      <c r="A216" s="12" t="str">
        <f t="shared" si="3"/>
        <v>8</v>
      </c>
      <c r="B216" s="12" t="s">
        <v>385</v>
      </c>
      <c r="C216" s="12">
        <v>2473</v>
      </c>
      <c r="D216" s="12">
        <v>1</v>
      </c>
      <c r="E216" s="7" t="s">
        <v>386</v>
      </c>
      <c r="F216" s="12">
        <v>100</v>
      </c>
      <c r="G216" s="1" t="s">
        <v>16</v>
      </c>
    </row>
    <row r="217" spans="1:7">
      <c r="A217" s="12" t="str">
        <f t="shared" si="3"/>
        <v>8</v>
      </c>
      <c r="B217" s="12" t="s">
        <v>387</v>
      </c>
      <c r="C217" s="12">
        <v>2475</v>
      </c>
      <c r="D217" s="12">
        <v>1</v>
      </c>
      <c r="E217" s="7" t="s">
        <v>388</v>
      </c>
      <c r="F217" s="15">
        <v>10187.629999999999</v>
      </c>
      <c r="G217" s="1" t="s">
        <v>120</v>
      </c>
    </row>
    <row r="218" spans="1:7">
      <c r="A218" s="12" t="str">
        <f t="shared" si="3"/>
        <v>8</v>
      </c>
      <c r="B218" s="12" t="s">
        <v>385</v>
      </c>
      <c r="C218" s="12">
        <v>2476</v>
      </c>
      <c r="D218" s="12">
        <v>1</v>
      </c>
      <c r="E218" s="7" t="s">
        <v>389</v>
      </c>
      <c r="F218" s="15">
        <v>1344.35</v>
      </c>
      <c r="G218" s="1" t="s">
        <v>115</v>
      </c>
    </row>
    <row r="219" spans="1:7">
      <c r="A219" s="12" t="str">
        <f t="shared" si="3"/>
        <v>8</v>
      </c>
      <c r="B219" s="12" t="s">
        <v>390</v>
      </c>
      <c r="C219" s="12">
        <v>2480</v>
      </c>
      <c r="D219" s="12">
        <v>1</v>
      </c>
      <c r="E219" s="7" t="s">
        <v>391</v>
      </c>
      <c r="F219" s="15">
        <v>11928.27</v>
      </c>
      <c r="G219" s="1" t="s">
        <v>5</v>
      </c>
    </row>
    <row r="220" spans="1:7">
      <c r="A220" s="12" t="str">
        <f t="shared" si="3"/>
        <v>8</v>
      </c>
      <c r="B220" s="12" t="s">
        <v>390</v>
      </c>
      <c r="C220" s="12">
        <v>2480</v>
      </c>
      <c r="D220" s="12">
        <v>2</v>
      </c>
      <c r="E220" s="7" t="s">
        <v>392</v>
      </c>
      <c r="F220" s="15">
        <v>8083.12</v>
      </c>
      <c r="G220" s="1" t="s">
        <v>206</v>
      </c>
    </row>
    <row r="221" spans="1:7">
      <c r="A221" s="12" t="str">
        <f t="shared" si="3"/>
        <v>8</v>
      </c>
      <c r="B221" s="12" t="s">
        <v>393</v>
      </c>
      <c r="C221" s="12">
        <v>2483</v>
      </c>
      <c r="D221" s="12">
        <v>1</v>
      </c>
      <c r="E221" s="7" t="s">
        <v>394</v>
      </c>
      <c r="F221" s="15">
        <v>201505.14</v>
      </c>
      <c r="G221" s="1" t="s">
        <v>71</v>
      </c>
    </row>
    <row r="222" spans="1:7" ht="28.8">
      <c r="A222" s="12" t="str">
        <f t="shared" si="3"/>
        <v>8</v>
      </c>
      <c r="B222" s="12" t="s">
        <v>395</v>
      </c>
      <c r="C222" s="12">
        <v>2483</v>
      </c>
      <c r="D222" s="12">
        <v>2</v>
      </c>
      <c r="E222" s="7" t="s">
        <v>396</v>
      </c>
      <c r="F222" s="15">
        <v>5096.5</v>
      </c>
      <c r="G222" s="1" t="s">
        <v>68</v>
      </c>
    </row>
    <row r="223" spans="1:7" ht="28.8">
      <c r="A223" s="12" t="str">
        <f t="shared" si="3"/>
        <v>8</v>
      </c>
      <c r="B223" s="12" t="s">
        <v>397</v>
      </c>
      <c r="C223" s="12">
        <v>2490</v>
      </c>
      <c r="D223" s="12">
        <v>1</v>
      </c>
      <c r="E223" s="7" t="s">
        <v>398</v>
      </c>
      <c r="F223" s="15">
        <v>22001.919999999998</v>
      </c>
      <c r="G223" s="1" t="s">
        <v>242</v>
      </c>
    </row>
    <row r="224" spans="1:7" ht="28.8">
      <c r="A224" s="12" t="str">
        <f t="shared" si="3"/>
        <v>8</v>
      </c>
      <c r="B224" s="12" t="s">
        <v>399</v>
      </c>
      <c r="C224" s="12">
        <v>2910</v>
      </c>
      <c r="D224" s="12">
        <v>1</v>
      </c>
      <c r="E224" s="7" t="s">
        <v>400</v>
      </c>
      <c r="F224" s="15">
        <v>1000000</v>
      </c>
      <c r="G224" s="1" t="s">
        <v>68</v>
      </c>
    </row>
    <row r="225" spans="1:7" ht="28.8">
      <c r="A225" s="12" t="str">
        <f t="shared" si="3"/>
        <v>8</v>
      </c>
      <c r="B225" s="12" t="s">
        <v>401</v>
      </c>
      <c r="C225" s="12">
        <v>2910</v>
      </c>
      <c r="D225" s="12">
        <v>2</v>
      </c>
      <c r="E225" s="7" t="s">
        <v>402</v>
      </c>
      <c r="F225" s="15">
        <v>1000000</v>
      </c>
      <c r="G225" s="1" t="s">
        <v>8</v>
      </c>
    </row>
    <row r="226" spans="1:7">
      <c r="A226" s="12" t="str">
        <f t="shared" si="3"/>
        <v>8</v>
      </c>
      <c r="B226" s="12" t="s">
        <v>403</v>
      </c>
      <c r="C226" s="12">
        <v>2921</v>
      </c>
      <c r="D226" s="12">
        <v>1</v>
      </c>
      <c r="E226" s="7" t="s">
        <v>404</v>
      </c>
      <c r="F226" s="15">
        <v>300000</v>
      </c>
      <c r="G226" s="1" t="s">
        <v>122</v>
      </c>
    </row>
    <row r="227" spans="1:7" ht="28.8">
      <c r="A227" s="12" t="str">
        <f t="shared" si="3"/>
        <v>8</v>
      </c>
      <c r="B227" s="12" t="s">
        <v>405</v>
      </c>
      <c r="C227" s="12">
        <v>2922</v>
      </c>
      <c r="D227" s="12">
        <v>1</v>
      </c>
      <c r="E227" s="7" t="s">
        <v>406</v>
      </c>
      <c r="F227" s="15">
        <v>108496.54</v>
      </c>
      <c r="G227" s="1" t="s">
        <v>85</v>
      </c>
    </row>
    <row r="228" spans="1:7" ht="28.8">
      <c r="A228" s="12" t="str">
        <f t="shared" si="3"/>
        <v>8</v>
      </c>
      <c r="B228" s="12" t="s">
        <v>407</v>
      </c>
      <c r="C228" s="12">
        <v>2922</v>
      </c>
      <c r="D228" s="12">
        <v>2</v>
      </c>
      <c r="E228" s="7" t="s">
        <v>408</v>
      </c>
      <c r="F228" s="15">
        <v>18954.939999999999</v>
      </c>
      <c r="G228" s="1" t="s">
        <v>184</v>
      </c>
    </row>
    <row r="229" spans="1:7">
      <c r="A229" s="12" t="str">
        <f t="shared" si="3"/>
        <v>8</v>
      </c>
      <c r="B229" s="12" t="s">
        <v>409</v>
      </c>
      <c r="C229" s="12">
        <v>2922</v>
      </c>
      <c r="D229" s="12">
        <v>3</v>
      </c>
      <c r="E229" s="7" t="s">
        <v>410</v>
      </c>
      <c r="F229" s="15">
        <v>8815.9500000000007</v>
      </c>
      <c r="G229" s="1" t="s">
        <v>16</v>
      </c>
    </row>
    <row r="230" spans="1:7" ht="28.8">
      <c r="A230" s="12" t="str">
        <f t="shared" si="3"/>
        <v>8</v>
      </c>
      <c r="B230" s="12" t="s">
        <v>411</v>
      </c>
      <c r="C230" s="12">
        <v>2922</v>
      </c>
      <c r="D230" s="12">
        <v>4</v>
      </c>
      <c r="E230" s="7" t="s">
        <v>412</v>
      </c>
      <c r="F230" s="15">
        <v>19237.72</v>
      </c>
      <c r="G230" s="1" t="s">
        <v>184</v>
      </c>
    </row>
    <row r="231" spans="1:7" ht="28.8">
      <c r="A231" s="12" t="str">
        <f t="shared" si="3"/>
        <v>8</v>
      </c>
      <c r="B231" s="12" t="s">
        <v>413</v>
      </c>
      <c r="C231" s="12">
        <v>2940</v>
      </c>
      <c r="D231" s="12">
        <v>1</v>
      </c>
      <c r="E231" s="7" t="s">
        <v>414</v>
      </c>
      <c r="F231" s="15">
        <v>130000</v>
      </c>
      <c r="G231" s="1" t="s">
        <v>162</v>
      </c>
    </row>
    <row r="232" spans="1:7" ht="28.8">
      <c r="A232" s="12" t="str">
        <f t="shared" si="3"/>
        <v>8</v>
      </c>
      <c r="B232" s="12" t="s">
        <v>413</v>
      </c>
      <c r="C232" s="12">
        <v>2940</v>
      </c>
      <c r="D232" s="12">
        <v>2</v>
      </c>
      <c r="E232" s="7" t="s">
        <v>415</v>
      </c>
      <c r="F232" s="15">
        <v>25000</v>
      </c>
      <c r="G232" s="1" t="s">
        <v>279</v>
      </c>
    </row>
    <row r="233" spans="1:7">
      <c r="A233" s="12" t="str">
        <f t="shared" si="3"/>
        <v>8</v>
      </c>
      <c r="B233" s="12" t="s">
        <v>413</v>
      </c>
      <c r="C233" s="12">
        <v>2940</v>
      </c>
      <c r="D233" s="12">
        <v>4</v>
      </c>
      <c r="E233" s="7" t="s">
        <v>416</v>
      </c>
      <c r="F233" s="15">
        <v>7000</v>
      </c>
      <c r="G233" s="1" t="s">
        <v>112</v>
      </c>
    </row>
    <row r="234" spans="1:7" ht="28.8">
      <c r="A234" s="12" t="str">
        <f t="shared" si="3"/>
        <v>8</v>
      </c>
      <c r="B234" s="12" t="s">
        <v>417</v>
      </c>
      <c r="C234" s="12">
        <v>2944</v>
      </c>
      <c r="D234" s="12">
        <v>1</v>
      </c>
      <c r="E234" s="7" t="s">
        <v>418</v>
      </c>
      <c r="F234" s="15">
        <v>2500</v>
      </c>
      <c r="G234" s="1" t="s">
        <v>138</v>
      </c>
    </row>
    <row r="235" spans="1:7" ht="28.8">
      <c r="A235" s="12" t="str">
        <f t="shared" si="3"/>
        <v>8</v>
      </c>
      <c r="B235" s="12" t="s">
        <v>419</v>
      </c>
      <c r="C235" s="12">
        <v>2946</v>
      </c>
      <c r="D235" s="12">
        <v>1</v>
      </c>
      <c r="E235" s="7" t="s">
        <v>420</v>
      </c>
      <c r="F235" s="15">
        <v>200000</v>
      </c>
      <c r="G235" s="1" t="s">
        <v>85</v>
      </c>
    </row>
    <row r="236" spans="1:7">
      <c r="A236" s="12" t="str">
        <f t="shared" si="3"/>
        <v>8</v>
      </c>
      <c r="B236" s="12" t="s">
        <v>419</v>
      </c>
      <c r="C236" s="12">
        <v>2946</v>
      </c>
      <c r="D236" s="12">
        <v>2</v>
      </c>
      <c r="E236" s="7" t="s">
        <v>421</v>
      </c>
      <c r="F236" s="15">
        <v>20000</v>
      </c>
      <c r="G236" s="1" t="s">
        <v>180</v>
      </c>
    </row>
    <row r="237" spans="1:7">
      <c r="A237" s="12" t="str">
        <f t="shared" si="3"/>
        <v>8</v>
      </c>
      <c r="B237" s="12" t="s">
        <v>419</v>
      </c>
      <c r="C237" s="12">
        <v>2946</v>
      </c>
      <c r="D237" s="12">
        <v>4</v>
      </c>
      <c r="E237" s="7" t="s">
        <v>422</v>
      </c>
      <c r="F237" s="15">
        <v>4000</v>
      </c>
      <c r="G237" s="1" t="s">
        <v>180</v>
      </c>
    </row>
    <row r="238" spans="1:7">
      <c r="A238" s="12" t="str">
        <f t="shared" si="3"/>
        <v>8</v>
      </c>
      <c r="B238" s="12" t="s">
        <v>419</v>
      </c>
      <c r="C238" s="12">
        <v>2946</v>
      </c>
      <c r="D238" s="12">
        <v>5</v>
      </c>
      <c r="E238" s="7" t="s">
        <v>423</v>
      </c>
      <c r="F238" s="15">
        <v>5000</v>
      </c>
      <c r="G238" s="1" t="s">
        <v>112</v>
      </c>
    </row>
    <row r="239" spans="1:7" ht="28.8">
      <c r="A239" s="12" t="str">
        <f t="shared" si="3"/>
        <v>8</v>
      </c>
      <c r="B239" s="12" t="s">
        <v>419</v>
      </c>
      <c r="C239" s="12">
        <v>2946</v>
      </c>
      <c r="D239" s="12">
        <v>6</v>
      </c>
      <c r="E239" s="7" t="s">
        <v>424</v>
      </c>
      <c r="F239" s="15">
        <v>5300</v>
      </c>
      <c r="G239" s="1" t="s">
        <v>242</v>
      </c>
    </row>
    <row r="240" spans="1:7">
      <c r="A240" s="12" t="str">
        <f t="shared" si="3"/>
        <v>8</v>
      </c>
      <c r="B240" s="12" t="s">
        <v>419</v>
      </c>
      <c r="C240" s="12">
        <v>2946</v>
      </c>
      <c r="D240" s="12">
        <v>8</v>
      </c>
      <c r="E240" s="7" t="s">
        <v>425</v>
      </c>
      <c r="F240" s="15">
        <v>20000</v>
      </c>
      <c r="G240" s="1" t="s">
        <v>238</v>
      </c>
    </row>
    <row r="241" spans="1:7" ht="28.8">
      <c r="A241" s="12" t="str">
        <f t="shared" si="3"/>
        <v>8</v>
      </c>
      <c r="B241" s="12" t="s">
        <v>419</v>
      </c>
      <c r="C241" s="12">
        <v>2946</v>
      </c>
      <c r="D241" s="12">
        <v>9</v>
      </c>
      <c r="E241" s="7" t="s">
        <v>426</v>
      </c>
      <c r="F241" s="15">
        <v>5300</v>
      </c>
      <c r="G241" s="1" t="s">
        <v>22</v>
      </c>
    </row>
    <row r="242" spans="1:7" ht="28.8">
      <c r="A242" s="12" t="str">
        <f t="shared" si="3"/>
        <v>8</v>
      </c>
      <c r="B242" s="12" t="s">
        <v>419</v>
      </c>
      <c r="C242" s="12">
        <v>2946</v>
      </c>
      <c r="D242" s="12">
        <v>11</v>
      </c>
      <c r="E242" s="7" t="s">
        <v>427</v>
      </c>
      <c r="F242" s="12">
        <v>500</v>
      </c>
      <c r="G242" s="1" t="s">
        <v>59</v>
      </c>
    </row>
    <row r="243" spans="1:7" ht="28.8">
      <c r="A243" s="12" t="str">
        <f t="shared" si="3"/>
        <v>8</v>
      </c>
      <c r="B243" s="12" t="s">
        <v>419</v>
      </c>
      <c r="C243" s="12">
        <v>2946</v>
      </c>
      <c r="D243" s="12">
        <v>12</v>
      </c>
      <c r="E243" s="7" t="s">
        <v>428</v>
      </c>
      <c r="F243" s="15">
        <v>1000</v>
      </c>
      <c r="G243" s="1" t="s">
        <v>282</v>
      </c>
    </row>
    <row r="244" spans="1:7">
      <c r="A244" s="12" t="str">
        <f t="shared" si="3"/>
        <v>8</v>
      </c>
      <c r="B244" s="12" t="s">
        <v>413</v>
      </c>
      <c r="C244" s="12">
        <v>2947</v>
      </c>
      <c r="D244" s="12">
        <v>1</v>
      </c>
      <c r="E244" s="7" t="s">
        <v>429</v>
      </c>
      <c r="F244" s="12">
        <v>400</v>
      </c>
      <c r="G244" s="1" t="s">
        <v>49</v>
      </c>
    </row>
    <row r="245" spans="1:7" ht="28.8">
      <c r="A245" s="12" t="str">
        <f t="shared" si="3"/>
        <v>8</v>
      </c>
      <c r="B245" s="12" t="s">
        <v>430</v>
      </c>
      <c r="C245" s="12">
        <v>2947</v>
      </c>
      <c r="D245" s="12">
        <v>2</v>
      </c>
      <c r="E245" s="7" t="s">
        <v>431</v>
      </c>
      <c r="F245" s="15">
        <v>1500</v>
      </c>
      <c r="G245" s="1" t="s">
        <v>184</v>
      </c>
    </row>
    <row r="246" spans="1:7" ht="28.8">
      <c r="A246" s="12" t="str">
        <f t="shared" si="3"/>
        <v>8</v>
      </c>
      <c r="B246" s="12" t="s">
        <v>417</v>
      </c>
      <c r="C246" s="12">
        <v>2948</v>
      </c>
      <c r="D246" s="12">
        <v>1</v>
      </c>
      <c r="E246" s="7" t="s">
        <v>432</v>
      </c>
      <c r="F246" s="15">
        <v>7500</v>
      </c>
      <c r="G246" s="1" t="s">
        <v>328</v>
      </c>
    </row>
    <row r="247" spans="1:7" ht="28.8">
      <c r="A247" s="12" t="str">
        <f t="shared" si="3"/>
        <v>8</v>
      </c>
      <c r="B247" s="12" t="s">
        <v>417</v>
      </c>
      <c r="C247" s="12">
        <v>2948</v>
      </c>
      <c r="D247" s="12">
        <v>2</v>
      </c>
      <c r="E247" s="7" t="s">
        <v>433</v>
      </c>
      <c r="F247" s="15">
        <v>45000</v>
      </c>
      <c r="G247" s="1" t="s">
        <v>434</v>
      </c>
    </row>
    <row r="248" spans="1:7" ht="28.8">
      <c r="A248" s="12" t="str">
        <f t="shared" si="3"/>
        <v>8</v>
      </c>
      <c r="B248" s="12" t="s">
        <v>417</v>
      </c>
      <c r="C248" s="12">
        <v>2948</v>
      </c>
      <c r="D248" s="12">
        <v>3</v>
      </c>
      <c r="E248" s="7" t="s">
        <v>435</v>
      </c>
      <c r="F248" s="15">
        <v>6000</v>
      </c>
      <c r="G248" s="1" t="s">
        <v>138</v>
      </c>
    </row>
    <row r="249" spans="1:7">
      <c r="A249" s="12" t="str">
        <f t="shared" si="3"/>
        <v>8</v>
      </c>
      <c r="B249" s="12" t="s">
        <v>436</v>
      </c>
      <c r="C249" s="12">
        <v>2954</v>
      </c>
      <c r="D249" s="12">
        <v>1</v>
      </c>
      <c r="E249" s="7" t="s">
        <v>437</v>
      </c>
      <c r="F249" s="15">
        <v>16000</v>
      </c>
      <c r="G249" s="1" t="s">
        <v>103</v>
      </c>
    </row>
    <row r="250" spans="1:7" ht="28.8">
      <c r="A250" s="12" t="str">
        <f t="shared" si="3"/>
        <v>8</v>
      </c>
      <c r="B250" s="12" t="s">
        <v>438</v>
      </c>
      <c r="C250" s="12">
        <v>2960</v>
      </c>
      <c r="D250" s="12">
        <v>4</v>
      </c>
      <c r="E250" s="7" t="s">
        <v>439</v>
      </c>
      <c r="F250" s="15">
        <v>8000</v>
      </c>
      <c r="G250" s="1" t="s">
        <v>184</v>
      </c>
    </row>
    <row r="251" spans="1:7" ht="28.8">
      <c r="A251" s="12" t="str">
        <f t="shared" si="3"/>
        <v>8</v>
      </c>
      <c r="B251" s="12" t="s">
        <v>438</v>
      </c>
      <c r="C251" s="12">
        <v>2960</v>
      </c>
      <c r="D251" s="12">
        <v>5</v>
      </c>
      <c r="E251" s="7" t="s">
        <v>440</v>
      </c>
      <c r="F251" s="15">
        <v>16000</v>
      </c>
      <c r="G251" s="1" t="s">
        <v>59</v>
      </c>
    </row>
    <row r="252" spans="1:7" ht="28.8">
      <c r="A252" s="12" t="str">
        <f t="shared" si="3"/>
        <v>8</v>
      </c>
      <c r="B252" s="12" t="s">
        <v>438</v>
      </c>
      <c r="C252" s="12">
        <v>2960</v>
      </c>
      <c r="D252" s="12">
        <v>6</v>
      </c>
      <c r="E252" s="7" t="s">
        <v>441</v>
      </c>
      <c r="F252" s="15">
        <v>70000</v>
      </c>
      <c r="G252" s="1" t="s">
        <v>190</v>
      </c>
    </row>
    <row r="253" spans="1:7" ht="28.8">
      <c r="A253" s="12" t="str">
        <f t="shared" si="3"/>
        <v>8</v>
      </c>
      <c r="B253" s="12" t="s">
        <v>442</v>
      </c>
      <c r="C253" s="12">
        <v>2965</v>
      </c>
      <c r="D253" s="12">
        <v>1</v>
      </c>
      <c r="E253" s="7" t="s">
        <v>443</v>
      </c>
      <c r="F253" s="15">
        <v>40000</v>
      </c>
      <c r="G253" s="1" t="s">
        <v>444</v>
      </c>
    </row>
    <row r="254" spans="1:7" ht="28.8">
      <c r="A254" s="12" t="str">
        <f t="shared" si="3"/>
        <v>8</v>
      </c>
      <c r="B254" s="12" t="s">
        <v>445</v>
      </c>
      <c r="C254" s="12">
        <v>2980</v>
      </c>
      <c r="D254" s="12">
        <v>1</v>
      </c>
      <c r="E254" s="7" t="s">
        <v>446</v>
      </c>
      <c r="F254" s="15">
        <v>6500</v>
      </c>
      <c r="G254" s="1" t="s">
        <v>22</v>
      </c>
    </row>
    <row r="255" spans="1:7" ht="28.8">
      <c r="A255" s="12" t="str">
        <f t="shared" si="3"/>
        <v>8</v>
      </c>
      <c r="B255" s="12" t="s">
        <v>442</v>
      </c>
      <c r="C255" s="12">
        <v>2990</v>
      </c>
      <c r="D255" s="12">
        <v>1</v>
      </c>
      <c r="E255" s="7" t="s">
        <v>447</v>
      </c>
      <c r="F255" s="15">
        <v>400000</v>
      </c>
      <c r="G255" s="1" t="s">
        <v>434</v>
      </c>
    </row>
    <row r="256" spans="1:7" ht="28.8">
      <c r="A256" s="12" t="str">
        <f t="shared" si="3"/>
        <v>8</v>
      </c>
      <c r="B256" s="12" t="s">
        <v>448</v>
      </c>
      <c r="C256" s="12">
        <v>2990</v>
      </c>
      <c r="D256" s="12">
        <v>3</v>
      </c>
      <c r="E256" s="7" t="s">
        <v>449</v>
      </c>
      <c r="F256" s="15">
        <v>200000</v>
      </c>
      <c r="G256" s="1" t="s">
        <v>359</v>
      </c>
    </row>
    <row r="257" spans="1:7" ht="28.8">
      <c r="A257" s="17" t="str">
        <f t="shared" si="3"/>
        <v>8</v>
      </c>
      <c r="B257" s="17"/>
      <c r="C257" s="17">
        <v>0</v>
      </c>
      <c r="D257" s="17">
        <v>0</v>
      </c>
      <c r="E257" s="11" t="s">
        <v>450</v>
      </c>
      <c r="F257" s="18">
        <v>6077932.5999999996</v>
      </c>
      <c r="G257" s="1" t="s">
        <v>242</v>
      </c>
    </row>
    <row r="258" spans="1:7" ht="28.8">
      <c r="A258" s="12" t="str">
        <f t="shared" ref="A258:A268" si="4">"10"</f>
        <v>10</v>
      </c>
      <c r="B258" s="12" t="s">
        <v>451</v>
      </c>
      <c r="C258" s="12">
        <v>2335</v>
      </c>
      <c r="D258" s="12">
        <v>2</v>
      </c>
      <c r="E258" s="7" t="s">
        <v>452</v>
      </c>
      <c r="F258" s="15">
        <v>2000</v>
      </c>
      <c r="G258" s="1" t="s">
        <v>287</v>
      </c>
    </row>
    <row r="259" spans="1:7" ht="28.8">
      <c r="A259" s="12" t="str">
        <f t="shared" si="4"/>
        <v>10</v>
      </c>
      <c r="B259" s="12" t="s">
        <v>453</v>
      </c>
      <c r="C259" s="12">
        <v>2335</v>
      </c>
      <c r="D259" s="12">
        <v>7</v>
      </c>
      <c r="E259" s="7" t="s">
        <v>454</v>
      </c>
      <c r="F259" s="15">
        <v>3000</v>
      </c>
      <c r="G259" s="1" t="s">
        <v>455</v>
      </c>
    </row>
    <row r="260" spans="1:7" ht="28.8">
      <c r="A260" s="12" t="str">
        <f t="shared" si="4"/>
        <v>10</v>
      </c>
      <c r="B260" s="12" t="s">
        <v>456</v>
      </c>
      <c r="C260" s="12">
        <v>2335</v>
      </c>
      <c r="D260" s="12">
        <v>8</v>
      </c>
      <c r="E260" s="7" t="s">
        <v>457</v>
      </c>
      <c r="F260" s="15">
        <v>1800</v>
      </c>
      <c r="G260" s="1" t="s">
        <v>59</v>
      </c>
    </row>
    <row r="261" spans="1:7" ht="28.8">
      <c r="A261" s="12" t="str">
        <f t="shared" si="4"/>
        <v>10</v>
      </c>
      <c r="B261" s="12" t="s">
        <v>458</v>
      </c>
      <c r="C261" s="12">
        <v>2335</v>
      </c>
      <c r="D261" s="12">
        <v>9</v>
      </c>
      <c r="E261" s="7" t="s">
        <v>459</v>
      </c>
      <c r="F261" s="15">
        <v>2668.2</v>
      </c>
      <c r="G261" s="1" t="s">
        <v>138</v>
      </c>
    </row>
    <row r="262" spans="1:7" ht="28.8">
      <c r="A262" s="12" t="str">
        <f t="shared" si="4"/>
        <v>10</v>
      </c>
      <c r="B262" s="12" t="s">
        <v>460</v>
      </c>
      <c r="C262" s="12">
        <v>2335</v>
      </c>
      <c r="D262" s="12">
        <v>10</v>
      </c>
      <c r="E262" s="7" t="s">
        <v>461</v>
      </c>
      <c r="F262" s="12">
        <v>500</v>
      </c>
      <c r="G262" s="1" t="s">
        <v>162</v>
      </c>
    </row>
    <row r="263" spans="1:7" ht="28.8">
      <c r="A263" s="12" t="str">
        <f t="shared" si="4"/>
        <v>10</v>
      </c>
      <c r="B263" s="12" t="s">
        <v>462</v>
      </c>
      <c r="C263" s="12">
        <v>2335</v>
      </c>
      <c r="D263" s="12">
        <v>31</v>
      </c>
      <c r="E263" s="7" t="s">
        <v>463</v>
      </c>
      <c r="F263" s="15">
        <v>1000</v>
      </c>
      <c r="G263" s="1" t="s">
        <v>68</v>
      </c>
    </row>
    <row r="264" spans="1:7" ht="28.8">
      <c r="A264" s="12" t="str">
        <f t="shared" si="4"/>
        <v>10</v>
      </c>
      <c r="B264" s="12" t="s">
        <v>464</v>
      </c>
      <c r="C264" s="12">
        <v>2335</v>
      </c>
      <c r="D264" s="12">
        <v>44</v>
      </c>
      <c r="E264" s="7" t="s">
        <v>465</v>
      </c>
      <c r="F264" s="12">
        <v>800</v>
      </c>
      <c r="G264" s="1" t="s">
        <v>345</v>
      </c>
    </row>
    <row r="265" spans="1:7" ht="28.8">
      <c r="A265" s="12" t="str">
        <f t="shared" si="4"/>
        <v>10</v>
      </c>
      <c r="B265" s="12" t="s">
        <v>466</v>
      </c>
      <c r="C265" s="12">
        <v>2338</v>
      </c>
      <c r="D265" s="12">
        <v>2</v>
      </c>
      <c r="E265" s="7" t="s">
        <v>467</v>
      </c>
      <c r="F265" s="12">
        <v>708.6</v>
      </c>
      <c r="G265" s="1" t="s">
        <v>306</v>
      </c>
    </row>
    <row r="266" spans="1:7" ht="28.8">
      <c r="A266" s="12" t="str">
        <f t="shared" si="4"/>
        <v>10</v>
      </c>
      <c r="B266" s="12" t="s">
        <v>468</v>
      </c>
      <c r="C266" s="12">
        <v>2339</v>
      </c>
      <c r="D266" s="12">
        <v>2</v>
      </c>
      <c r="E266" s="7" t="s">
        <v>469</v>
      </c>
      <c r="F266" s="12">
        <v>200</v>
      </c>
      <c r="G266" s="1" t="s">
        <v>376</v>
      </c>
    </row>
    <row r="267" spans="1:7" ht="28.8">
      <c r="A267" s="12" t="str">
        <f t="shared" si="4"/>
        <v>10</v>
      </c>
      <c r="B267" s="12" t="s">
        <v>470</v>
      </c>
      <c r="C267" s="12">
        <v>2341</v>
      </c>
      <c r="D267" s="12">
        <v>1</v>
      </c>
      <c r="E267" s="7" t="s">
        <v>471</v>
      </c>
      <c r="F267" s="12">
        <v>58.8</v>
      </c>
      <c r="G267" s="1" t="s">
        <v>162</v>
      </c>
    </row>
    <row r="268" spans="1:7">
      <c r="A268" s="17" t="str">
        <f t="shared" si="4"/>
        <v>10</v>
      </c>
      <c r="B268" s="17"/>
      <c r="C268" s="17">
        <v>0</v>
      </c>
      <c r="D268" s="17">
        <v>0</v>
      </c>
      <c r="E268" s="11" t="s">
        <v>472</v>
      </c>
      <c r="F268" s="18">
        <v>12735.6</v>
      </c>
      <c r="G268" s="1" t="s">
        <v>378</v>
      </c>
    </row>
    <row r="269" spans="1:7" ht="28.8">
      <c r="A269" s="12" t="str">
        <f t="shared" ref="A269:A300" si="5">"17"</f>
        <v>17</v>
      </c>
      <c r="B269" s="12" t="s">
        <v>473</v>
      </c>
      <c r="C269" s="12">
        <v>13</v>
      </c>
      <c r="D269" s="12">
        <v>10</v>
      </c>
      <c r="E269" s="7" t="s">
        <v>474</v>
      </c>
      <c r="F269" s="12">
        <v>800</v>
      </c>
      <c r="G269" s="1" t="s">
        <v>475</v>
      </c>
    </row>
    <row r="270" spans="1:7">
      <c r="A270" s="12" t="str">
        <f t="shared" si="5"/>
        <v>17</v>
      </c>
      <c r="B270" s="12" t="s">
        <v>476</v>
      </c>
      <c r="C270" s="12">
        <v>14</v>
      </c>
      <c r="D270" s="12">
        <v>4</v>
      </c>
      <c r="E270" s="7" t="s">
        <v>477</v>
      </c>
      <c r="F270" s="12">
        <v>496.07</v>
      </c>
      <c r="G270" s="1" t="s">
        <v>238</v>
      </c>
    </row>
    <row r="271" spans="1:7" ht="43.2">
      <c r="A271" s="12" t="str">
        <f t="shared" si="5"/>
        <v>17</v>
      </c>
      <c r="B271" s="12" t="s">
        <v>478</v>
      </c>
      <c r="C271" s="12">
        <v>23</v>
      </c>
      <c r="D271" s="12">
        <v>2</v>
      </c>
      <c r="E271" s="7" t="s">
        <v>479</v>
      </c>
      <c r="F271" s="15">
        <v>1695</v>
      </c>
      <c r="G271" s="1" t="s">
        <v>480</v>
      </c>
    </row>
    <row r="272" spans="1:7">
      <c r="A272" s="12" t="str">
        <f t="shared" si="5"/>
        <v>17</v>
      </c>
      <c r="B272" s="12" t="s">
        <v>481</v>
      </c>
      <c r="C272" s="12">
        <v>82</v>
      </c>
      <c r="D272" s="12">
        <v>1</v>
      </c>
      <c r="E272" s="7" t="s">
        <v>482</v>
      </c>
      <c r="F272" s="15">
        <v>10000</v>
      </c>
      <c r="G272" s="1" t="s">
        <v>71</v>
      </c>
    </row>
    <row r="273" spans="1:7" ht="43.2">
      <c r="A273" s="12" t="str">
        <f t="shared" si="5"/>
        <v>17</v>
      </c>
      <c r="B273" s="12" t="s">
        <v>483</v>
      </c>
      <c r="C273" s="12">
        <v>82</v>
      </c>
      <c r="D273" s="12">
        <v>4</v>
      </c>
      <c r="E273" s="7" t="s">
        <v>484</v>
      </c>
      <c r="F273" s="12">
        <v>400</v>
      </c>
      <c r="G273" s="1" t="s">
        <v>200</v>
      </c>
    </row>
    <row r="274" spans="1:7" ht="28.8">
      <c r="A274" s="12" t="str">
        <f t="shared" si="5"/>
        <v>17</v>
      </c>
      <c r="B274" s="12" t="s">
        <v>485</v>
      </c>
      <c r="C274" s="12">
        <v>82</v>
      </c>
      <c r="D274" s="12">
        <v>5</v>
      </c>
      <c r="E274" s="7" t="s">
        <v>486</v>
      </c>
      <c r="F274" s="15">
        <v>3000</v>
      </c>
      <c r="G274" s="1" t="s">
        <v>487</v>
      </c>
    </row>
    <row r="275" spans="1:7" ht="28.8">
      <c r="A275" s="12" t="str">
        <f t="shared" si="5"/>
        <v>17</v>
      </c>
      <c r="B275" s="12" t="s">
        <v>488</v>
      </c>
      <c r="C275" s="12">
        <v>82</v>
      </c>
      <c r="D275" s="12">
        <v>6</v>
      </c>
      <c r="E275" s="7" t="s">
        <v>489</v>
      </c>
      <c r="F275" s="15">
        <v>12000</v>
      </c>
      <c r="G275" s="1" t="s">
        <v>444</v>
      </c>
    </row>
    <row r="276" spans="1:7">
      <c r="A276" s="12" t="str">
        <f t="shared" si="5"/>
        <v>17</v>
      </c>
      <c r="B276" s="12" t="s">
        <v>490</v>
      </c>
      <c r="C276" s="12">
        <v>82</v>
      </c>
      <c r="D276" s="12">
        <v>7</v>
      </c>
      <c r="E276" s="7" t="s">
        <v>491</v>
      </c>
      <c r="F276" s="15">
        <v>13000</v>
      </c>
      <c r="G276" s="1" t="s">
        <v>238</v>
      </c>
    </row>
    <row r="277" spans="1:7">
      <c r="A277" s="12" t="str">
        <f t="shared" si="5"/>
        <v>17</v>
      </c>
      <c r="B277" s="12" t="s">
        <v>492</v>
      </c>
      <c r="C277" s="12">
        <v>82</v>
      </c>
      <c r="D277" s="12">
        <v>8</v>
      </c>
      <c r="E277" s="7" t="s">
        <v>493</v>
      </c>
      <c r="F277" s="15">
        <v>7101.6</v>
      </c>
      <c r="G277" s="1" t="s">
        <v>71</v>
      </c>
    </row>
    <row r="278" spans="1:7">
      <c r="A278" s="12" t="str">
        <f t="shared" si="5"/>
        <v>17</v>
      </c>
      <c r="B278" s="12" t="s">
        <v>494</v>
      </c>
      <c r="C278" s="12">
        <v>82</v>
      </c>
      <c r="D278" s="12">
        <v>9</v>
      </c>
      <c r="E278" s="7" t="s">
        <v>495</v>
      </c>
      <c r="F278" s="15">
        <v>1000</v>
      </c>
      <c r="G278" s="1" t="s">
        <v>146</v>
      </c>
    </row>
    <row r="279" spans="1:7">
      <c r="A279" s="12" t="str">
        <f t="shared" si="5"/>
        <v>17</v>
      </c>
      <c r="B279" s="12" t="s">
        <v>496</v>
      </c>
      <c r="C279" s="12">
        <v>99</v>
      </c>
      <c r="D279" s="12">
        <v>1</v>
      </c>
      <c r="E279" s="7" t="s">
        <v>497</v>
      </c>
      <c r="F279" s="12">
        <v>250</v>
      </c>
      <c r="G279" s="1" t="s">
        <v>242</v>
      </c>
    </row>
    <row r="280" spans="1:7" ht="28.8">
      <c r="A280" s="12" t="str">
        <f t="shared" si="5"/>
        <v>17</v>
      </c>
      <c r="B280" s="12" t="s">
        <v>498</v>
      </c>
      <c r="C280" s="12">
        <v>162</v>
      </c>
      <c r="D280" s="12">
        <v>0</v>
      </c>
      <c r="E280" s="7" t="s">
        <v>499</v>
      </c>
      <c r="F280" s="12">
        <v>767.66</v>
      </c>
      <c r="G280" s="1" t="s">
        <v>19</v>
      </c>
    </row>
    <row r="281" spans="1:7" ht="28.8">
      <c r="A281" s="12" t="str">
        <f t="shared" si="5"/>
        <v>17</v>
      </c>
      <c r="B281" s="12" t="s">
        <v>98</v>
      </c>
      <c r="C281" s="12">
        <v>162</v>
      </c>
      <c r="D281" s="12">
        <v>2</v>
      </c>
      <c r="E281" s="7" t="s">
        <v>500</v>
      </c>
      <c r="F281" s="15">
        <v>2500</v>
      </c>
      <c r="G281" s="1" t="s">
        <v>328</v>
      </c>
    </row>
    <row r="282" spans="1:7">
      <c r="A282" s="12" t="str">
        <f t="shared" si="5"/>
        <v>17</v>
      </c>
      <c r="B282" s="12" t="s">
        <v>86</v>
      </c>
      <c r="C282" s="12">
        <v>162</v>
      </c>
      <c r="D282" s="12">
        <v>3</v>
      </c>
      <c r="E282" s="7" t="s">
        <v>501</v>
      </c>
      <c r="F282" s="12">
        <v>607.63</v>
      </c>
      <c r="G282" s="1" t="s">
        <v>13</v>
      </c>
    </row>
    <row r="283" spans="1:7">
      <c r="A283" s="12" t="str">
        <f t="shared" si="5"/>
        <v>17</v>
      </c>
      <c r="B283" s="12" t="s">
        <v>91</v>
      </c>
      <c r="C283" s="12">
        <v>162</v>
      </c>
      <c r="D283" s="12">
        <v>4</v>
      </c>
      <c r="E283" s="7" t="s">
        <v>502</v>
      </c>
      <c r="F283" s="12">
        <v>212.5</v>
      </c>
      <c r="G283" s="1" t="s">
        <v>238</v>
      </c>
    </row>
    <row r="284" spans="1:7" ht="28.8">
      <c r="A284" s="12" t="str">
        <f t="shared" si="5"/>
        <v>17</v>
      </c>
      <c r="B284" s="12" t="s">
        <v>503</v>
      </c>
      <c r="C284" s="12">
        <v>164</v>
      </c>
      <c r="D284" s="12">
        <v>1</v>
      </c>
      <c r="E284" s="7" t="s">
        <v>504</v>
      </c>
      <c r="F284" s="12">
        <v>500</v>
      </c>
      <c r="G284" s="1" t="s">
        <v>367</v>
      </c>
    </row>
    <row r="285" spans="1:7" ht="28.8">
      <c r="A285" s="12" t="str">
        <f t="shared" si="5"/>
        <v>17</v>
      </c>
      <c r="B285" s="12" t="s">
        <v>505</v>
      </c>
      <c r="C285" s="12">
        <v>168</v>
      </c>
      <c r="D285" s="12">
        <v>2</v>
      </c>
      <c r="E285" s="7" t="s">
        <v>506</v>
      </c>
      <c r="F285" s="12">
        <v>150</v>
      </c>
      <c r="G285" s="1" t="s">
        <v>376</v>
      </c>
    </row>
    <row r="286" spans="1:7">
      <c r="A286" s="12" t="str">
        <f t="shared" si="5"/>
        <v>17</v>
      </c>
      <c r="B286" s="12" t="s">
        <v>507</v>
      </c>
      <c r="C286" s="12">
        <v>184</v>
      </c>
      <c r="D286" s="12">
        <v>1</v>
      </c>
      <c r="E286" s="7" t="s">
        <v>508</v>
      </c>
      <c r="F286" s="15">
        <v>2000</v>
      </c>
      <c r="G286" s="1" t="s">
        <v>16</v>
      </c>
    </row>
    <row r="287" spans="1:7" ht="43.2">
      <c r="A287" s="12" t="str">
        <f t="shared" si="5"/>
        <v>17</v>
      </c>
      <c r="B287" s="12" t="s">
        <v>509</v>
      </c>
      <c r="C287" s="12">
        <v>198</v>
      </c>
      <c r="D287" s="12">
        <v>1</v>
      </c>
      <c r="E287" s="7" t="s">
        <v>510</v>
      </c>
      <c r="F287" s="12">
        <v>500</v>
      </c>
      <c r="G287" s="1" t="s">
        <v>511</v>
      </c>
    </row>
    <row r="288" spans="1:7" ht="43.2">
      <c r="A288" s="12" t="str">
        <f t="shared" si="5"/>
        <v>17</v>
      </c>
      <c r="B288" s="12" t="s">
        <v>512</v>
      </c>
      <c r="C288" s="12">
        <v>198</v>
      </c>
      <c r="D288" s="12">
        <v>2</v>
      </c>
      <c r="E288" s="7" t="s">
        <v>513</v>
      </c>
      <c r="F288" s="12">
        <v>250</v>
      </c>
      <c r="G288" s="1" t="s">
        <v>514</v>
      </c>
    </row>
    <row r="289" spans="1:7" ht="28.8">
      <c r="A289" s="12" t="str">
        <f t="shared" si="5"/>
        <v>17</v>
      </c>
      <c r="B289" s="12" t="s">
        <v>515</v>
      </c>
      <c r="C289" s="12">
        <v>198</v>
      </c>
      <c r="D289" s="12">
        <v>3</v>
      </c>
      <c r="E289" s="7" t="s">
        <v>516</v>
      </c>
      <c r="F289" s="15">
        <v>1000</v>
      </c>
      <c r="G289" s="1" t="s">
        <v>295</v>
      </c>
    </row>
    <row r="290" spans="1:7" ht="43.2">
      <c r="A290" s="12" t="str">
        <f t="shared" si="5"/>
        <v>17</v>
      </c>
      <c r="B290" s="12" t="s">
        <v>517</v>
      </c>
      <c r="C290" s="12">
        <v>340</v>
      </c>
      <c r="D290" s="12">
        <v>1</v>
      </c>
      <c r="E290" s="7" t="s">
        <v>518</v>
      </c>
      <c r="F290" s="15">
        <v>2200</v>
      </c>
      <c r="G290" s="1" t="s">
        <v>519</v>
      </c>
    </row>
    <row r="291" spans="1:7" ht="28.8">
      <c r="A291" s="12" t="str">
        <f t="shared" si="5"/>
        <v>17</v>
      </c>
      <c r="B291" s="12" t="s">
        <v>520</v>
      </c>
      <c r="C291" s="12">
        <v>340</v>
      </c>
      <c r="D291" s="12">
        <v>2</v>
      </c>
      <c r="E291" s="7" t="s">
        <v>521</v>
      </c>
      <c r="F291" s="15">
        <v>1400</v>
      </c>
      <c r="G291" s="1" t="s">
        <v>522</v>
      </c>
    </row>
    <row r="292" spans="1:7">
      <c r="A292" s="12" t="str">
        <f t="shared" si="5"/>
        <v>17</v>
      </c>
      <c r="B292" s="12" t="s">
        <v>523</v>
      </c>
      <c r="C292" s="12">
        <v>340</v>
      </c>
      <c r="D292" s="12">
        <v>8</v>
      </c>
      <c r="E292" s="7" t="s">
        <v>524</v>
      </c>
      <c r="F292" s="12">
        <v>660</v>
      </c>
      <c r="G292" s="1" t="s">
        <v>146</v>
      </c>
    </row>
    <row r="293" spans="1:7">
      <c r="A293" s="12" t="str">
        <f t="shared" si="5"/>
        <v>17</v>
      </c>
      <c r="B293" s="12" t="s">
        <v>525</v>
      </c>
      <c r="C293" s="12">
        <v>344</v>
      </c>
      <c r="D293" s="12">
        <v>1</v>
      </c>
      <c r="E293" s="7" t="s">
        <v>526</v>
      </c>
      <c r="F293" s="15">
        <v>40205</v>
      </c>
      <c r="G293" s="1" t="s">
        <v>73</v>
      </c>
    </row>
    <row r="294" spans="1:7">
      <c r="A294" s="12" t="str">
        <f t="shared" si="5"/>
        <v>17</v>
      </c>
      <c r="B294" s="12" t="s">
        <v>527</v>
      </c>
      <c r="C294" s="12">
        <v>344</v>
      </c>
      <c r="D294" s="12">
        <v>2</v>
      </c>
      <c r="E294" s="7" t="s">
        <v>528</v>
      </c>
      <c r="F294" s="15">
        <v>6840</v>
      </c>
      <c r="G294" s="1" t="s">
        <v>381</v>
      </c>
    </row>
    <row r="295" spans="1:7">
      <c r="A295" s="12" t="str">
        <f t="shared" si="5"/>
        <v>17</v>
      </c>
      <c r="B295" s="12" t="s">
        <v>529</v>
      </c>
      <c r="C295" s="12">
        <v>526</v>
      </c>
      <c r="D295" s="12">
        <v>1</v>
      </c>
      <c r="E295" s="7" t="s">
        <v>530</v>
      </c>
      <c r="F295" s="12">
        <v>300</v>
      </c>
      <c r="G295" s="1" t="s">
        <v>112</v>
      </c>
    </row>
    <row r="296" spans="1:7">
      <c r="A296" s="12" t="str">
        <f t="shared" si="5"/>
        <v>17</v>
      </c>
      <c r="B296" s="12" t="s">
        <v>531</v>
      </c>
      <c r="C296" s="12">
        <v>526</v>
      </c>
      <c r="D296" s="12">
        <v>2</v>
      </c>
      <c r="E296" s="7" t="s">
        <v>532</v>
      </c>
      <c r="F296" s="12">
        <v>400</v>
      </c>
      <c r="G296" s="1" t="s">
        <v>381</v>
      </c>
    </row>
    <row r="297" spans="1:7" ht="28.8">
      <c r="A297" s="12" t="str">
        <f t="shared" si="5"/>
        <v>17</v>
      </c>
      <c r="B297" s="12" t="s">
        <v>533</v>
      </c>
      <c r="C297" s="12">
        <v>526</v>
      </c>
      <c r="D297" s="12">
        <v>3</v>
      </c>
      <c r="E297" s="7" t="s">
        <v>534</v>
      </c>
      <c r="F297" s="12">
        <v>664.78</v>
      </c>
      <c r="G297" s="1" t="s">
        <v>242</v>
      </c>
    </row>
    <row r="298" spans="1:7">
      <c r="A298" s="12" t="str">
        <f t="shared" si="5"/>
        <v>17</v>
      </c>
      <c r="B298" s="12" t="s">
        <v>535</v>
      </c>
      <c r="C298" s="12">
        <v>526</v>
      </c>
      <c r="D298" s="12">
        <v>4</v>
      </c>
      <c r="E298" s="7" t="s">
        <v>536</v>
      </c>
      <c r="F298" s="12">
        <v>92.59</v>
      </c>
      <c r="G298" s="1" t="s">
        <v>381</v>
      </c>
    </row>
    <row r="299" spans="1:7">
      <c r="A299" s="12" t="str">
        <f t="shared" si="5"/>
        <v>17</v>
      </c>
      <c r="B299" s="12" t="s">
        <v>537</v>
      </c>
      <c r="C299" s="12">
        <v>648</v>
      </c>
      <c r="D299" s="12">
        <v>2</v>
      </c>
      <c r="E299" s="7" t="s">
        <v>538</v>
      </c>
      <c r="F299" s="15">
        <v>12000</v>
      </c>
      <c r="G299" s="1" t="s">
        <v>539</v>
      </c>
    </row>
    <row r="300" spans="1:7" ht="28.8">
      <c r="A300" s="12" t="str">
        <f t="shared" si="5"/>
        <v>17</v>
      </c>
      <c r="B300" s="12" t="s">
        <v>540</v>
      </c>
      <c r="C300" s="12">
        <v>648</v>
      </c>
      <c r="D300" s="12">
        <v>3</v>
      </c>
      <c r="E300" s="7" t="s">
        <v>541</v>
      </c>
      <c r="F300" s="12">
        <v>200</v>
      </c>
      <c r="G300" s="1" t="s">
        <v>100</v>
      </c>
    </row>
    <row r="301" spans="1:7" ht="43.2">
      <c r="A301" s="12" t="str">
        <f t="shared" ref="A301:A332" si="6">"17"</f>
        <v>17</v>
      </c>
      <c r="B301" s="12" t="s">
        <v>542</v>
      </c>
      <c r="C301" s="12">
        <v>648</v>
      </c>
      <c r="D301" s="12">
        <v>4</v>
      </c>
      <c r="E301" s="7" t="s">
        <v>543</v>
      </c>
      <c r="F301" s="15">
        <v>2000</v>
      </c>
      <c r="G301" s="1" t="s">
        <v>298</v>
      </c>
    </row>
    <row r="302" spans="1:7">
      <c r="A302" s="12" t="str">
        <f t="shared" si="6"/>
        <v>17</v>
      </c>
      <c r="B302" s="12" t="s">
        <v>544</v>
      </c>
      <c r="C302" s="12">
        <v>648</v>
      </c>
      <c r="D302" s="12">
        <v>5</v>
      </c>
      <c r="E302" s="7" t="s">
        <v>545</v>
      </c>
      <c r="F302" s="12">
        <v>900</v>
      </c>
      <c r="G302" s="1" t="s">
        <v>120</v>
      </c>
    </row>
    <row r="303" spans="1:7">
      <c r="A303" s="12" t="str">
        <f t="shared" si="6"/>
        <v>17</v>
      </c>
      <c r="B303" s="12" t="s">
        <v>546</v>
      </c>
      <c r="C303" s="12">
        <v>648</v>
      </c>
      <c r="D303" s="12">
        <v>6</v>
      </c>
      <c r="E303" s="7" t="s">
        <v>547</v>
      </c>
      <c r="F303" s="15">
        <v>1350</v>
      </c>
      <c r="G303" s="1" t="s">
        <v>276</v>
      </c>
    </row>
    <row r="304" spans="1:7">
      <c r="A304" s="12" t="str">
        <f t="shared" si="6"/>
        <v>17</v>
      </c>
      <c r="B304" s="12" t="s">
        <v>548</v>
      </c>
      <c r="C304" s="12">
        <v>648</v>
      </c>
      <c r="D304" s="12">
        <v>8</v>
      </c>
      <c r="E304" s="7" t="s">
        <v>549</v>
      </c>
      <c r="F304" s="12">
        <v>300</v>
      </c>
      <c r="G304" s="1" t="s">
        <v>381</v>
      </c>
    </row>
    <row r="305" spans="1:7">
      <c r="A305" s="12" t="str">
        <f t="shared" si="6"/>
        <v>17</v>
      </c>
      <c r="B305" s="12" t="s">
        <v>550</v>
      </c>
      <c r="C305" s="12">
        <v>692</v>
      </c>
      <c r="D305" s="12">
        <v>1</v>
      </c>
      <c r="E305" s="7" t="s">
        <v>551</v>
      </c>
      <c r="F305" s="15">
        <v>5000</v>
      </c>
      <c r="G305" s="1" t="s">
        <v>42</v>
      </c>
    </row>
    <row r="306" spans="1:7" ht="28.8">
      <c r="A306" s="12" t="str">
        <f t="shared" si="6"/>
        <v>17</v>
      </c>
      <c r="B306" s="12" t="s">
        <v>552</v>
      </c>
      <c r="C306" s="12">
        <v>692</v>
      </c>
      <c r="D306" s="12">
        <v>2</v>
      </c>
      <c r="E306" s="7" t="s">
        <v>553</v>
      </c>
      <c r="F306" s="12">
        <v>450</v>
      </c>
      <c r="G306" s="1" t="s">
        <v>100</v>
      </c>
    </row>
    <row r="307" spans="1:7" ht="28.8">
      <c r="A307" s="12" t="str">
        <f t="shared" si="6"/>
        <v>17</v>
      </c>
      <c r="B307" s="12" t="s">
        <v>554</v>
      </c>
      <c r="C307" s="12">
        <v>692</v>
      </c>
      <c r="D307" s="12">
        <v>4</v>
      </c>
      <c r="E307" s="7" t="s">
        <v>555</v>
      </c>
      <c r="F307" s="15">
        <v>1800</v>
      </c>
      <c r="G307" s="1" t="s">
        <v>556</v>
      </c>
    </row>
    <row r="308" spans="1:7">
      <c r="A308" s="12" t="str">
        <f t="shared" si="6"/>
        <v>17</v>
      </c>
      <c r="B308" s="12" t="s">
        <v>557</v>
      </c>
      <c r="C308" s="12">
        <v>692</v>
      </c>
      <c r="D308" s="12">
        <v>5</v>
      </c>
      <c r="E308" s="7" t="s">
        <v>558</v>
      </c>
      <c r="F308" s="15">
        <v>1000</v>
      </c>
      <c r="G308" s="1" t="s">
        <v>71</v>
      </c>
    </row>
    <row r="309" spans="1:7">
      <c r="A309" s="12" t="str">
        <f t="shared" si="6"/>
        <v>17</v>
      </c>
      <c r="B309" s="12" t="s">
        <v>559</v>
      </c>
      <c r="C309" s="12">
        <v>692</v>
      </c>
      <c r="D309" s="12">
        <v>6</v>
      </c>
      <c r="E309" s="7" t="s">
        <v>560</v>
      </c>
      <c r="F309" s="15">
        <v>2000</v>
      </c>
      <c r="G309" s="1" t="s">
        <v>42</v>
      </c>
    </row>
    <row r="310" spans="1:7">
      <c r="A310" s="12" t="str">
        <f t="shared" si="6"/>
        <v>17</v>
      </c>
      <c r="B310" s="12" t="s">
        <v>561</v>
      </c>
      <c r="C310" s="12">
        <v>692</v>
      </c>
      <c r="D310" s="12">
        <v>9</v>
      </c>
      <c r="E310" s="7" t="s">
        <v>562</v>
      </c>
      <c r="F310" s="15">
        <v>1000</v>
      </c>
      <c r="G310" s="1" t="s">
        <v>120</v>
      </c>
    </row>
    <row r="311" spans="1:7">
      <c r="A311" s="12" t="str">
        <f t="shared" si="6"/>
        <v>17</v>
      </c>
      <c r="B311" s="12" t="s">
        <v>557</v>
      </c>
      <c r="C311" s="12">
        <v>710</v>
      </c>
      <c r="D311" s="12">
        <v>5</v>
      </c>
      <c r="E311" s="7" t="s">
        <v>563</v>
      </c>
      <c r="F311" s="15">
        <v>1700</v>
      </c>
      <c r="G311" s="1" t="s">
        <v>564</v>
      </c>
    </row>
    <row r="312" spans="1:7">
      <c r="A312" s="12" t="str">
        <f t="shared" si="6"/>
        <v>17</v>
      </c>
      <c r="B312" s="12" t="s">
        <v>559</v>
      </c>
      <c r="C312" s="12">
        <v>710</v>
      </c>
      <c r="D312" s="12">
        <v>6</v>
      </c>
      <c r="E312" s="7" t="s">
        <v>565</v>
      </c>
      <c r="F312" s="15">
        <v>4500</v>
      </c>
      <c r="G312" s="1" t="s">
        <v>115</v>
      </c>
    </row>
    <row r="313" spans="1:7">
      <c r="A313" s="12" t="str">
        <f t="shared" si="6"/>
        <v>17</v>
      </c>
      <c r="B313" s="12" t="s">
        <v>550</v>
      </c>
      <c r="C313" s="12">
        <v>710</v>
      </c>
      <c r="D313" s="12">
        <v>7</v>
      </c>
      <c r="E313" s="7" t="s">
        <v>566</v>
      </c>
      <c r="F313" s="15">
        <v>6000</v>
      </c>
      <c r="G313" s="1" t="s">
        <v>120</v>
      </c>
    </row>
    <row r="314" spans="1:7">
      <c r="A314" s="12" t="str">
        <f t="shared" si="6"/>
        <v>17</v>
      </c>
      <c r="B314" s="12" t="s">
        <v>561</v>
      </c>
      <c r="C314" s="12">
        <v>710</v>
      </c>
      <c r="D314" s="12">
        <v>8</v>
      </c>
      <c r="E314" s="7" t="s">
        <v>567</v>
      </c>
      <c r="F314" s="15">
        <v>1000</v>
      </c>
      <c r="G314" s="1" t="s">
        <v>5</v>
      </c>
    </row>
    <row r="315" spans="1:7" ht="28.8">
      <c r="A315" s="12" t="str">
        <f t="shared" si="6"/>
        <v>17</v>
      </c>
      <c r="B315" s="12" t="s">
        <v>552</v>
      </c>
      <c r="C315" s="12">
        <v>712</v>
      </c>
      <c r="D315" s="12">
        <v>1</v>
      </c>
      <c r="E315" s="7" t="s">
        <v>568</v>
      </c>
      <c r="F315" s="12">
        <v>500</v>
      </c>
      <c r="G315" s="1" t="s">
        <v>345</v>
      </c>
    </row>
    <row r="316" spans="1:7" ht="28.8">
      <c r="A316" s="12" t="str">
        <f t="shared" si="6"/>
        <v>17</v>
      </c>
      <c r="B316" s="12" t="s">
        <v>554</v>
      </c>
      <c r="C316" s="12">
        <v>712</v>
      </c>
      <c r="D316" s="12">
        <v>2</v>
      </c>
      <c r="E316" s="7" t="s">
        <v>569</v>
      </c>
      <c r="F316" s="15">
        <v>1200</v>
      </c>
      <c r="G316" s="1" t="s">
        <v>33</v>
      </c>
    </row>
    <row r="317" spans="1:7" ht="28.8">
      <c r="A317" s="12" t="str">
        <f t="shared" si="6"/>
        <v>17</v>
      </c>
      <c r="B317" s="12" t="s">
        <v>570</v>
      </c>
      <c r="C317" s="12">
        <v>804</v>
      </c>
      <c r="D317" s="12">
        <v>5</v>
      </c>
      <c r="E317" s="7" t="s">
        <v>571</v>
      </c>
      <c r="F317" s="15">
        <v>1800</v>
      </c>
      <c r="G317" s="1" t="s">
        <v>572</v>
      </c>
    </row>
    <row r="318" spans="1:7" ht="28.8">
      <c r="A318" s="12" t="str">
        <f t="shared" si="6"/>
        <v>17</v>
      </c>
      <c r="B318" s="12" t="s">
        <v>573</v>
      </c>
      <c r="C318" s="12">
        <v>812</v>
      </c>
      <c r="D318" s="12">
        <v>1</v>
      </c>
      <c r="E318" s="7" t="s">
        <v>574</v>
      </c>
      <c r="F318" s="15">
        <v>19000</v>
      </c>
      <c r="G318" s="1" t="s">
        <v>444</v>
      </c>
    </row>
    <row r="319" spans="1:7">
      <c r="A319" s="12" t="str">
        <f t="shared" si="6"/>
        <v>17</v>
      </c>
      <c r="B319" s="12" t="s">
        <v>575</v>
      </c>
      <c r="C319" s="12">
        <v>812</v>
      </c>
      <c r="D319" s="12">
        <v>2</v>
      </c>
      <c r="E319" s="7" t="s">
        <v>576</v>
      </c>
      <c r="F319" s="15">
        <v>30000</v>
      </c>
      <c r="G319" s="1" t="s">
        <v>115</v>
      </c>
    </row>
    <row r="320" spans="1:7">
      <c r="A320" s="12" t="str">
        <f t="shared" si="6"/>
        <v>17</v>
      </c>
      <c r="B320" s="12" t="s">
        <v>577</v>
      </c>
      <c r="C320" s="12">
        <v>812</v>
      </c>
      <c r="D320" s="12">
        <v>3</v>
      </c>
      <c r="E320" s="7" t="s">
        <v>578</v>
      </c>
      <c r="F320" s="15">
        <v>7293.69</v>
      </c>
      <c r="G320" s="1" t="s">
        <v>16</v>
      </c>
    </row>
    <row r="321" spans="1:7">
      <c r="A321" s="12" t="str">
        <f t="shared" si="6"/>
        <v>17</v>
      </c>
      <c r="B321" s="12" t="s">
        <v>579</v>
      </c>
      <c r="C321" s="12">
        <v>812</v>
      </c>
      <c r="D321" s="12">
        <v>4</v>
      </c>
      <c r="E321" s="7" t="s">
        <v>580</v>
      </c>
      <c r="F321" s="15">
        <v>1661.63</v>
      </c>
      <c r="G321" s="1" t="s">
        <v>42</v>
      </c>
    </row>
    <row r="322" spans="1:7" ht="28.8">
      <c r="A322" s="12" t="str">
        <f t="shared" si="6"/>
        <v>17</v>
      </c>
      <c r="B322" s="12" t="s">
        <v>581</v>
      </c>
      <c r="C322" s="12">
        <v>812</v>
      </c>
      <c r="D322" s="12">
        <v>8</v>
      </c>
      <c r="E322" s="7" t="s">
        <v>582</v>
      </c>
      <c r="F322" s="15">
        <v>196590.87</v>
      </c>
      <c r="G322" s="1" t="s">
        <v>165</v>
      </c>
    </row>
    <row r="323" spans="1:7" ht="28.8">
      <c r="A323" s="12" t="str">
        <f t="shared" si="6"/>
        <v>17</v>
      </c>
      <c r="B323" s="12" t="s">
        <v>583</v>
      </c>
      <c r="C323" s="12">
        <v>919</v>
      </c>
      <c r="D323" s="12">
        <v>6</v>
      </c>
      <c r="E323" s="7" t="s">
        <v>584</v>
      </c>
      <c r="F323" s="15">
        <v>2500</v>
      </c>
      <c r="G323" s="1" t="s">
        <v>162</v>
      </c>
    </row>
    <row r="324" spans="1:7" ht="28.8">
      <c r="A324" s="12" t="str">
        <f t="shared" si="6"/>
        <v>17</v>
      </c>
      <c r="B324" s="12" t="s">
        <v>585</v>
      </c>
      <c r="C324" s="12">
        <v>919</v>
      </c>
      <c r="D324" s="12">
        <v>7</v>
      </c>
      <c r="E324" s="7" t="s">
        <v>586</v>
      </c>
      <c r="F324" s="15">
        <v>2000</v>
      </c>
      <c r="G324" s="1" t="s">
        <v>193</v>
      </c>
    </row>
    <row r="325" spans="1:7" ht="28.8">
      <c r="A325" s="12" t="str">
        <f t="shared" si="6"/>
        <v>17</v>
      </c>
      <c r="B325" s="12" t="s">
        <v>583</v>
      </c>
      <c r="C325" s="12">
        <v>920</v>
      </c>
      <c r="D325" s="12">
        <v>1</v>
      </c>
      <c r="E325" s="7" t="s">
        <v>587</v>
      </c>
      <c r="F325" s="15">
        <v>3000</v>
      </c>
      <c r="G325" s="1" t="s">
        <v>328</v>
      </c>
    </row>
    <row r="326" spans="1:7">
      <c r="A326" s="12" t="str">
        <f t="shared" si="6"/>
        <v>17</v>
      </c>
      <c r="B326" s="12" t="s">
        <v>588</v>
      </c>
      <c r="C326" s="12">
        <v>930</v>
      </c>
      <c r="D326" s="12">
        <v>3</v>
      </c>
      <c r="E326" s="7" t="s">
        <v>589</v>
      </c>
      <c r="F326" s="15">
        <v>4500</v>
      </c>
      <c r="G326" s="1" t="s">
        <v>564</v>
      </c>
    </row>
    <row r="327" spans="1:7">
      <c r="A327" s="12" t="str">
        <f t="shared" si="6"/>
        <v>17</v>
      </c>
      <c r="B327" s="12" t="s">
        <v>590</v>
      </c>
      <c r="C327" s="12">
        <v>936</v>
      </c>
      <c r="D327" s="12">
        <v>3</v>
      </c>
      <c r="E327" s="7" t="s">
        <v>591</v>
      </c>
      <c r="F327" s="12">
        <v>600</v>
      </c>
      <c r="G327" s="1" t="s">
        <v>381</v>
      </c>
    </row>
    <row r="328" spans="1:7">
      <c r="A328" s="12" t="str">
        <f t="shared" si="6"/>
        <v>17</v>
      </c>
      <c r="B328" s="12" t="s">
        <v>592</v>
      </c>
      <c r="C328" s="12">
        <v>936</v>
      </c>
      <c r="D328" s="12">
        <v>4</v>
      </c>
      <c r="E328" s="7" t="s">
        <v>593</v>
      </c>
      <c r="F328" s="15">
        <v>1800</v>
      </c>
      <c r="G328" s="1" t="s">
        <v>539</v>
      </c>
    </row>
    <row r="329" spans="1:7">
      <c r="A329" s="12" t="str">
        <f t="shared" si="6"/>
        <v>17</v>
      </c>
      <c r="B329" s="12" t="s">
        <v>592</v>
      </c>
      <c r="C329" s="12">
        <v>936</v>
      </c>
      <c r="D329" s="12">
        <v>9</v>
      </c>
      <c r="E329" s="7" t="s">
        <v>567</v>
      </c>
      <c r="F329" s="12">
        <v>400</v>
      </c>
      <c r="G329" s="1" t="s">
        <v>5</v>
      </c>
    </row>
    <row r="330" spans="1:7">
      <c r="A330" s="12" t="str">
        <f t="shared" si="6"/>
        <v>17</v>
      </c>
      <c r="B330" s="12" t="s">
        <v>594</v>
      </c>
      <c r="C330" s="12">
        <v>1416</v>
      </c>
      <c r="D330" s="12">
        <v>1</v>
      </c>
      <c r="E330" s="7" t="s">
        <v>595</v>
      </c>
      <c r="F330" s="15">
        <v>1500</v>
      </c>
      <c r="G330" s="1" t="s">
        <v>564</v>
      </c>
    </row>
    <row r="331" spans="1:7">
      <c r="A331" s="12" t="str">
        <f t="shared" si="6"/>
        <v>17</v>
      </c>
      <c r="B331" s="12" t="s">
        <v>596</v>
      </c>
      <c r="C331" s="12">
        <v>1416</v>
      </c>
      <c r="D331" s="12">
        <v>3</v>
      </c>
      <c r="E331" s="7" t="s">
        <v>597</v>
      </c>
      <c r="F331" s="15">
        <v>4000</v>
      </c>
      <c r="G331" s="1" t="s">
        <v>276</v>
      </c>
    </row>
    <row r="332" spans="1:7">
      <c r="A332" s="12" t="str">
        <f t="shared" si="6"/>
        <v>17</v>
      </c>
      <c r="B332" s="12" t="s">
        <v>598</v>
      </c>
      <c r="C332" s="12">
        <v>1416</v>
      </c>
      <c r="D332" s="12">
        <v>4</v>
      </c>
      <c r="E332" s="7" t="s">
        <v>599</v>
      </c>
      <c r="F332" s="12">
        <v>271.52999999999997</v>
      </c>
      <c r="G332" s="1" t="s">
        <v>120</v>
      </c>
    </row>
    <row r="333" spans="1:7" ht="28.8">
      <c r="A333" s="12" t="str">
        <f t="shared" ref="A333:A364" si="7">"17"</f>
        <v>17</v>
      </c>
      <c r="B333" s="12" t="s">
        <v>596</v>
      </c>
      <c r="C333" s="12">
        <v>1416</v>
      </c>
      <c r="D333" s="12">
        <v>5</v>
      </c>
      <c r="E333" s="7" t="s">
        <v>600</v>
      </c>
      <c r="F333" s="15">
        <v>12350</v>
      </c>
      <c r="G333" s="1" t="s">
        <v>601</v>
      </c>
    </row>
    <row r="334" spans="1:7" ht="28.8">
      <c r="A334" s="12" t="str">
        <f t="shared" si="7"/>
        <v>17</v>
      </c>
      <c r="B334" s="12" t="s">
        <v>598</v>
      </c>
      <c r="C334" s="12">
        <v>1420</v>
      </c>
      <c r="D334" s="12">
        <v>1</v>
      </c>
      <c r="E334" s="7" t="s">
        <v>602</v>
      </c>
      <c r="F334" s="15">
        <v>7100</v>
      </c>
      <c r="G334" s="1" t="s">
        <v>193</v>
      </c>
    </row>
    <row r="335" spans="1:7" ht="28.8">
      <c r="A335" s="12" t="str">
        <f t="shared" si="7"/>
        <v>17</v>
      </c>
      <c r="B335" s="12" t="s">
        <v>603</v>
      </c>
      <c r="C335" s="12">
        <v>1424</v>
      </c>
      <c r="D335" s="12">
        <v>5</v>
      </c>
      <c r="E335" s="7" t="s">
        <v>604</v>
      </c>
      <c r="F335" s="15">
        <v>5000</v>
      </c>
      <c r="G335" s="1" t="s">
        <v>475</v>
      </c>
    </row>
    <row r="336" spans="1:7" ht="28.8">
      <c r="A336" s="12" t="str">
        <f t="shared" si="7"/>
        <v>17</v>
      </c>
      <c r="B336" s="12" t="s">
        <v>605</v>
      </c>
      <c r="C336" s="12">
        <v>1568</v>
      </c>
      <c r="D336" s="12">
        <v>2</v>
      </c>
      <c r="E336" s="7" t="s">
        <v>606</v>
      </c>
      <c r="F336" s="12">
        <v>50</v>
      </c>
      <c r="G336" s="1" t="s">
        <v>376</v>
      </c>
    </row>
    <row r="337" spans="1:7" ht="28.8">
      <c r="A337" s="12" t="str">
        <f t="shared" si="7"/>
        <v>17</v>
      </c>
      <c r="B337" s="12" t="s">
        <v>607</v>
      </c>
      <c r="C337" s="12">
        <v>1570</v>
      </c>
      <c r="D337" s="12">
        <v>2</v>
      </c>
      <c r="E337" s="7" t="s">
        <v>608</v>
      </c>
      <c r="F337" s="15">
        <v>1181.02</v>
      </c>
      <c r="G337" s="1" t="s">
        <v>22</v>
      </c>
    </row>
    <row r="338" spans="1:7">
      <c r="A338" s="12" t="str">
        <f t="shared" si="7"/>
        <v>17</v>
      </c>
      <c r="B338" s="12" t="s">
        <v>609</v>
      </c>
      <c r="C338" s="12">
        <v>1574</v>
      </c>
      <c r="D338" s="12">
        <v>2</v>
      </c>
      <c r="E338" s="7" t="s">
        <v>610</v>
      </c>
      <c r="F338" s="15">
        <v>8245.2199999999993</v>
      </c>
      <c r="G338" s="1" t="s">
        <v>146</v>
      </c>
    </row>
    <row r="339" spans="1:7">
      <c r="A339" s="12" t="str">
        <f t="shared" si="7"/>
        <v>17</v>
      </c>
      <c r="B339" s="12" t="s">
        <v>611</v>
      </c>
      <c r="C339" s="12">
        <v>1576</v>
      </c>
      <c r="D339" s="12">
        <v>1</v>
      </c>
      <c r="E339" s="7" t="s">
        <v>612</v>
      </c>
      <c r="F339" s="15">
        <v>9000</v>
      </c>
      <c r="G339" s="1" t="s">
        <v>206</v>
      </c>
    </row>
    <row r="340" spans="1:7">
      <c r="A340" s="12" t="str">
        <f t="shared" si="7"/>
        <v>17</v>
      </c>
      <c r="B340" s="12" t="s">
        <v>613</v>
      </c>
      <c r="C340" s="12">
        <v>1576</v>
      </c>
      <c r="D340" s="12">
        <v>2</v>
      </c>
      <c r="E340" s="7" t="s">
        <v>614</v>
      </c>
      <c r="F340" s="15">
        <v>15000</v>
      </c>
      <c r="G340" s="1" t="s">
        <v>73</v>
      </c>
    </row>
    <row r="341" spans="1:7">
      <c r="A341" s="12" t="str">
        <f t="shared" si="7"/>
        <v>17</v>
      </c>
      <c r="B341" s="12" t="s">
        <v>615</v>
      </c>
      <c r="C341" s="12">
        <v>1576</v>
      </c>
      <c r="D341" s="12">
        <v>3</v>
      </c>
      <c r="E341" s="7" t="s">
        <v>616</v>
      </c>
      <c r="F341" s="12">
        <v>186.32</v>
      </c>
      <c r="G341" s="1" t="s">
        <v>42</v>
      </c>
    </row>
    <row r="342" spans="1:7">
      <c r="A342" s="12" t="str">
        <f t="shared" si="7"/>
        <v>17</v>
      </c>
      <c r="B342" s="12" t="s">
        <v>617</v>
      </c>
      <c r="C342" s="12">
        <v>1580</v>
      </c>
      <c r="D342" s="12">
        <v>1</v>
      </c>
      <c r="E342" s="7" t="s">
        <v>618</v>
      </c>
      <c r="F342" s="15">
        <v>146204.25</v>
      </c>
      <c r="G342" s="1" t="s">
        <v>30</v>
      </c>
    </row>
    <row r="343" spans="1:7">
      <c r="A343" s="12" t="str">
        <f t="shared" si="7"/>
        <v>17</v>
      </c>
      <c r="B343" s="12" t="s">
        <v>619</v>
      </c>
      <c r="C343" s="12">
        <v>1580</v>
      </c>
      <c r="D343" s="12">
        <v>2</v>
      </c>
      <c r="E343" s="7" t="s">
        <v>620</v>
      </c>
      <c r="F343" s="15">
        <v>8000</v>
      </c>
      <c r="G343" s="1" t="s">
        <v>71</v>
      </c>
    </row>
    <row r="344" spans="1:7" ht="28.8">
      <c r="A344" s="12" t="str">
        <f t="shared" si="7"/>
        <v>17</v>
      </c>
      <c r="B344" s="12" t="s">
        <v>621</v>
      </c>
      <c r="C344" s="12">
        <v>1580</v>
      </c>
      <c r="D344" s="12">
        <v>4</v>
      </c>
      <c r="E344" s="7" t="s">
        <v>622</v>
      </c>
      <c r="F344" s="15">
        <v>249981.6</v>
      </c>
      <c r="G344" s="1" t="s">
        <v>444</v>
      </c>
    </row>
    <row r="345" spans="1:7" ht="28.8">
      <c r="A345" s="12" t="str">
        <f t="shared" si="7"/>
        <v>17</v>
      </c>
      <c r="B345" s="12" t="s">
        <v>623</v>
      </c>
      <c r="C345" s="12">
        <v>1580</v>
      </c>
      <c r="D345" s="12">
        <v>5</v>
      </c>
      <c r="E345" s="7" t="s">
        <v>624</v>
      </c>
      <c r="F345" s="15">
        <v>10510.73</v>
      </c>
      <c r="G345" s="1" t="s">
        <v>100</v>
      </c>
    </row>
    <row r="346" spans="1:7">
      <c r="A346" s="12" t="str">
        <f t="shared" si="7"/>
        <v>17</v>
      </c>
      <c r="B346" s="12" t="s">
        <v>621</v>
      </c>
      <c r="C346" s="12">
        <v>1581</v>
      </c>
      <c r="D346" s="12">
        <v>1</v>
      </c>
      <c r="E346" s="7" t="s">
        <v>625</v>
      </c>
      <c r="F346" s="15">
        <v>34001</v>
      </c>
      <c r="G346" s="1" t="s">
        <v>626</v>
      </c>
    </row>
    <row r="347" spans="1:7">
      <c r="A347" s="12" t="str">
        <f t="shared" si="7"/>
        <v>17</v>
      </c>
      <c r="B347" s="12" t="s">
        <v>621</v>
      </c>
      <c r="C347" s="12">
        <v>1581</v>
      </c>
      <c r="D347" s="12">
        <v>7</v>
      </c>
      <c r="E347" s="7" t="s">
        <v>627</v>
      </c>
      <c r="F347" s="15">
        <v>109964.8</v>
      </c>
      <c r="G347" s="1" t="s">
        <v>16</v>
      </c>
    </row>
    <row r="348" spans="1:7" ht="28.8">
      <c r="A348" s="12" t="str">
        <f t="shared" si="7"/>
        <v>17</v>
      </c>
      <c r="B348" s="12" t="s">
        <v>628</v>
      </c>
      <c r="C348" s="12">
        <v>1718</v>
      </c>
      <c r="D348" s="12">
        <v>2</v>
      </c>
      <c r="E348" s="7" t="s">
        <v>629</v>
      </c>
      <c r="F348" s="12">
        <v>395.64</v>
      </c>
      <c r="G348" s="1" t="s">
        <v>455</v>
      </c>
    </row>
    <row r="349" spans="1:7" ht="28.8">
      <c r="A349" s="12" t="str">
        <f t="shared" si="7"/>
        <v>17</v>
      </c>
      <c r="B349" s="12" t="s">
        <v>630</v>
      </c>
      <c r="C349" s="12">
        <v>1720</v>
      </c>
      <c r="D349" s="12">
        <v>2</v>
      </c>
      <c r="E349" s="7" t="s">
        <v>631</v>
      </c>
      <c r="F349" s="12">
        <v>194.87</v>
      </c>
      <c r="G349" s="1" t="s">
        <v>328</v>
      </c>
    </row>
    <row r="350" spans="1:7" ht="28.8">
      <c r="A350" s="12" t="str">
        <f t="shared" si="7"/>
        <v>17</v>
      </c>
      <c r="B350" s="12" t="s">
        <v>632</v>
      </c>
      <c r="C350" s="12">
        <v>1724</v>
      </c>
      <c r="D350" s="12">
        <v>1</v>
      </c>
      <c r="E350" s="7" t="s">
        <v>633</v>
      </c>
      <c r="F350" s="12">
        <v>500</v>
      </c>
      <c r="G350" s="1" t="s">
        <v>434</v>
      </c>
    </row>
    <row r="351" spans="1:7" ht="28.8">
      <c r="A351" s="12" t="str">
        <f t="shared" si="7"/>
        <v>17</v>
      </c>
      <c r="B351" s="12" t="s">
        <v>634</v>
      </c>
      <c r="C351" s="12">
        <v>1724</v>
      </c>
      <c r="D351" s="12">
        <v>2</v>
      </c>
      <c r="E351" s="7" t="s">
        <v>635</v>
      </c>
      <c r="F351" s="15">
        <v>1500</v>
      </c>
      <c r="G351" s="1" t="s">
        <v>328</v>
      </c>
    </row>
    <row r="352" spans="1:7">
      <c r="A352" s="12" t="str">
        <f t="shared" si="7"/>
        <v>17</v>
      </c>
      <c r="B352" s="12" t="s">
        <v>636</v>
      </c>
      <c r="C352" s="12">
        <v>1725</v>
      </c>
      <c r="D352" s="12">
        <v>1</v>
      </c>
      <c r="E352" s="7" t="s">
        <v>637</v>
      </c>
      <c r="F352" s="12">
        <v>355.42</v>
      </c>
      <c r="G352" s="1" t="s">
        <v>103</v>
      </c>
    </row>
    <row r="353" spans="1:7" ht="28.8">
      <c r="A353" s="12" t="str">
        <f t="shared" si="7"/>
        <v>17</v>
      </c>
      <c r="B353" s="12" t="s">
        <v>638</v>
      </c>
      <c r="C353" s="12">
        <v>1776</v>
      </c>
      <c r="D353" s="12">
        <v>1</v>
      </c>
      <c r="E353" s="7" t="s">
        <v>639</v>
      </c>
      <c r="F353" s="12">
        <v>500</v>
      </c>
      <c r="G353" s="1" t="s">
        <v>100</v>
      </c>
    </row>
    <row r="354" spans="1:7" ht="28.8">
      <c r="A354" s="12" t="str">
        <f t="shared" si="7"/>
        <v>17</v>
      </c>
      <c r="B354" s="12" t="s">
        <v>640</v>
      </c>
      <c r="C354" s="12">
        <v>1776</v>
      </c>
      <c r="D354" s="12">
        <v>2</v>
      </c>
      <c r="E354" s="7" t="s">
        <v>641</v>
      </c>
      <c r="F354" s="15">
        <v>1500</v>
      </c>
      <c r="G354" s="1" t="s">
        <v>85</v>
      </c>
    </row>
    <row r="355" spans="1:7">
      <c r="A355" s="12" t="str">
        <f t="shared" si="7"/>
        <v>17</v>
      </c>
      <c r="B355" s="12" t="s">
        <v>642</v>
      </c>
      <c r="C355" s="12">
        <v>1776</v>
      </c>
      <c r="D355" s="12">
        <v>3</v>
      </c>
      <c r="E355" s="7" t="s">
        <v>643</v>
      </c>
      <c r="F355" s="15">
        <v>6000</v>
      </c>
      <c r="G355" s="1" t="s">
        <v>242</v>
      </c>
    </row>
    <row r="356" spans="1:7" ht="28.8">
      <c r="A356" s="12" t="str">
        <f t="shared" si="7"/>
        <v>17</v>
      </c>
      <c r="B356" s="12" t="s">
        <v>644</v>
      </c>
      <c r="C356" s="12">
        <v>1776</v>
      </c>
      <c r="D356" s="12">
        <v>5</v>
      </c>
      <c r="E356" s="7" t="s">
        <v>645</v>
      </c>
      <c r="F356" s="15">
        <v>3000</v>
      </c>
      <c r="G356" s="1" t="s">
        <v>556</v>
      </c>
    </row>
    <row r="357" spans="1:7" ht="28.8">
      <c r="A357" s="12" t="str">
        <f t="shared" si="7"/>
        <v>17</v>
      </c>
      <c r="B357" s="12" t="s">
        <v>646</v>
      </c>
      <c r="C357" s="12">
        <v>1937</v>
      </c>
      <c r="D357" s="12">
        <v>1</v>
      </c>
      <c r="E357" s="7" t="s">
        <v>647</v>
      </c>
      <c r="F357" s="15">
        <v>3000</v>
      </c>
      <c r="G357" s="1" t="s">
        <v>345</v>
      </c>
    </row>
    <row r="358" spans="1:7" ht="28.8">
      <c r="A358" s="12" t="str">
        <f t="shared" si="7"/>
        <v>17</v>
      </c>
      <c r="B358" s="12" t="s">
        <v>648</v>
      </c>
      <c r="C358" s="12">
        <v>1937</v>
      </c>
      <c r="D358" s="12">
        <v>2</v>
      </c>
      <c r="E358" s="7" t="s">
        <v>649</v>
      </c>
      <c r="F358" s="12">
        <v>900</v>
      </c>
      <c r="G358" s="1" t="s">
        <v>184</v>
      </c>
    </row>
    <row r="359" spans="1:7" ht="28.8">
      <c r="A359" s="12" t="str">
        <f t="shared" si="7"/>
        <v>17</v>
      </c>
      <c r="B359" s="12" t="s">
        <v>650</v>
      </c>
      <c r="C359" s="12">
        <v>1937</v>
      </c>
      <c r="D359" s="12">
        <v>3</v>
      </c>
      <c r="E359" s="7" t="s">
        <v>651</v>
      </c>
      <c r="F359" s="12">
        <v>300</v>
      </c>
      <c r="G359" s="1" t="s">
        <v>154</v>
      </c>
    </row>
    <row r="360" spans="1:7" ht="28.8">
      <c r="A360" s="12" t="str">
        <f t="shared" si="7"/>
        <v>17</v>
      </c>
      <c r="B360" s="12" t="s">
        <v>650</v>
      </c>
      <c r="C360" s="12">
        <v>1937</v>
      </c>
      <c r="D360" s="12">
        <v>4</v>
      </c>
      <c r="E360" s="7" t="s">
        <v>652</v>
      </c>
      <c r="F360" s="12">
        <v>300</v>
      </c>
      <c r="G360" s="1" t="s">
        <v>28</v>
      </c>
    </row>
    <row r="361" spans="1:7">
      <c r="A361" s="12" t="str">
        <f t="shared" si="7"/>
        <v>17</v>
      </c>
      <c r="B361" s="12" t="s">
        <v>653</v>
      </c>
      <c r="C361" s="12">
        <v>1939</v>
      </c>
      <c r="D361" s="12">
        <v>1</v>
      </c>
      <c r="E361" s="7" t="s">
        <v>654</v>
      </c>
      <c r="F361" s="15">
        <v>7000</v>
      </c>
      <c r="G361" s="1" t="s">
        <v>345</v>
      </c>
    </row>
    <row r="362" spans="1:7" ht="28.8">
      <c r="A362" s="12" t="str">
        <f t="shared" si="7"/>
        <v>17</v>
      </c>
      <c r="B362" s="12" t="s">
        <v>655</v>
      </c>
      <c r="C362" s="12">
        <v>1988</v>
      </c>
      <c r="D362" s="12">
        <v>2</v>
      </c>
      <c r="E362" s="7" t="s">
        <v>656</v>
      </c>
      <c r="F362" s="12">
        <v>200</v>
      </c>
      <c r="G362" s="1" t="s">
        <v>19</v>
      </c>
    </row>
    <row r="363" spans="1:7" ht="28.8">
      <c r="A363" s="12" t="str">
        <f t="shared" si="7"/>
        <v>17</v>
      </c>
      <c r="B363" s="12" t="s">
        <v>657</v>
      </c>
      <c r="C363" s="12">
        <v>1991</v>
      </c>
      <c r="D363" s="12">
        <v>2</v>
      </c>
      <c r="E363" s="7" t="s">
        <v>658</v>
      </c>
      <c r="F363" s="15">
        <v>1576.66</v>
      </c>
      <c r="G363" s="1" t="s">
        <v>242</v>
      </c>
    </row>
    <row r="364" spans="1:7" ht="28.8">
      <c r="A364" s="12" t="str">
        <f t="shared" si="7"/>
        <v>17</v>
      </c>
      <c r="B364" s="12" t="s">
        <v>659</v>
      </c>
      <c r="C364" s="12">
        <v>2000</v>
      </c>
      <c r="D364" s="12">
        <v>1</v>
      </c>
      <c r="E364" s="7" t="s">
        <v>660</v>
      </c>
      <c r="F364" s="15">
        <v>9500</v>
      </c>
      <c r="G364" s="1" t="s">
        <v>78</v>
      </c>
    </row>
    <row r="365" spans="1:7">
      <c r="A365" s="12" t="str">
        <f t="shared" ref="A365:A395" si="8">"17"</f>
        <v>17</v>
      </c>
      <c r="B365" s="12" t="s">
        <v>661</v>
      </c>
      <c r="C365" s="12">
        <v>2000</v>
      </c>
      <c r="D365" s="12">
        <v>2</v>
      </c>
      <c r="E365" s="7" t="s">
        <v>662</v>
      </c>
      <c r="F365" s="15">
        <v>6500</v>
      </c>
      <c r="G365" s="1" t="s">
        <v>238</v>
      </c>
    </row>
    <row r="366" spans="1:7">
      <c r="A366" s="12" t="str">
        <f t="shared" si="8"/>
        <v>17</v>
      </c>
      <c r="B366" s="12" t="s">
        <v>663</v>
      </c>
      <c r="C366" s="12">
        <v>2000</v>
      </c>
      <c r="D366" s="12">
        <v>3</v>
      </c>
      <c r="E366" s="7" t="s">
        <v>664</v>
      </c>
      <c r="F366" s="15">
        <v>6049.86</v>
      </c>
      <c r="G366" s="1" t="s">
        <v>146</v>
      </c>
    </row>
    <row r="367" spans="1:7">
      <c r="A367" s="12" t="str">
        <f t="shared" si="8"/>
        <v>17</v>
      </c>
      <c r="B367" s="12" t="s">
        <v>665</v>
      </c>
      <c r="C367" s="12">
        <v>2000</v>
      </c>
      <c r="D367" s="12">
        <v>4</v>
      </c>
      <c r="E367" s="7" t="s">
        <v>666</v>
      </c>
      <c r="F367" s="12">
        <v>699</v>
      </c>
      <c r="G367" s="1" t="s">
        <v>71</v>
      </c>
    </row>
    <row r="368" spans="1:7" ht="28.8">
      <c r="A368" s="12" t="str">
        <f t="shared" si="8"/>
        <v>17</v>
      </c>
      <c r="B368" s="12" t="s">
        <v>667</v>
      </c>
      <c r="C368" s="12">
        <v>2004</v>
      </c>
      <c r="D368" s="12">
        <v>3</v>
      </c>
      <c r="E368" s="7" t="s">
        <v>668</v>
      </c>
      <c r="F368" s="15">
        <v>188819.54</v>
      </c>
      <c r="G368" s="1" t="s">
        <v>68</v>
      </c>
    </row>
    <row r="369" spans="1:7" ht="28.8">
      <c r="A369" s="12" t="str">
        <f t="shared" si="8"/>
        <v>17</v>
      </c>
      <c r="B369" s="12" t="s">
        <v>669</v>
      </c>
      <c r="C369" s="12">
        <v>2008</v>
      </c>
      <c r="D369" s="12">
        <v>1</v>
      </c>
      <c r="E369" s="7" t="s">
        <v>670</v>
      </c>
      <c r="F369" s="15">
        <v>6000</v>
      </c>
      <c r="G369" s="1" t="s">
        <v>78</v>
      </c>
    </row>
    <row r="370" spans="1:7" ht="28.8">
      <c r="A370" s="12" t="str">
        <f t="shared" si="8"/>
        <v>17</v>
      </c>
      <c r="B370" s="12" t="s">
        <v>671</v>
      </c>
      <c r="C370" s="12">
        <v>2008</v>
      </c>
      <c r="D370" s="12">
        <v>2</v>
      </c>
      <c r="E370" s="7" t="s">
        <v>672</v>
      </c>
      <c r="F370" s="15">
        <v>20000</v>
      </c>
      <c r="G370" s="1" t="s">
        <v>376</v>
      </c>
    </row>
    <row r="371" spans="1:7" ht="28.8">
      <c r="A371" s="12" t="str">
        <f t="shared" si="8"/>
        <v>17</v>
      </c>
      <c r="B371" s="12" t="s">
        <v>671</v>
      </c>
      <c r="C371" s="12">
        <v>2008</v>
      </c>
      <c r="D371" s="12">
        <v>3</v>
      </c>
      <c r="E371" s="7" t="s">
        <v>673</v>
      </c>
      <c r="F371" s="15">
        <v>3750</v>
      </c>
      <c r="G371" s="1" t="s">
        <v>295</v>
      </c>
    </row>
    <row r="372" spans="1:7" ht="28.8">
      <c r="A372" s="12" t="str">
        <f t="shared" si="8"/>
        <v>17</v>
      </c>
      <c r="B372" s="12" t="s">
        <v>674</v>
      </c>
      <c r="C372" s="12">
        <v>2008</v>
      </c>
      <c r="D372" s="12">
        <v>4</v>
      </c>
      <c r="E372" s="7" t="s">
        <v>675</v>
      </c>
      <c r="F372" s="15">
        <v>1200</v>
      </c>
      <c r="G372" s="1" t="s">
        <v>100</v>
      </c>
    </row>
    <row r="373" spans="1:7" ht="28.8">
      <c r="A373" s="12" t="str">
        <f t="shared" si="8"/>
        <v>17</v>
      </c>
      <c r="B373" s="12" t="s">
        <v>671</v>
      </c>
      <c r="C373" s="12">
        <v>2008</v>
      </c>
      <c r="D373" s="12">
        <v>7</v>
      </c>
      <c r="E373" s="7" t="s">
        <v>676</v>
      </c>
      <c r="F373" s="15">
        <v>17000</v>
      </c>
      <c r="G373" s="1" t="s">
        <v>522</v>
      </c>
    </row>
    <row r="374" spans="1:7">
      <c r="A374" s="12" t="str">
        <f t="shared" si="8"/>
        <v>17</v>
      </c>
      <c r="B374" s="12" t="s">
        <v>663</v>
      </c>
      <c r="C374" s="12">
        <v>2012</v>
      </c>
      <c r="D374" s="12">
        <v>3</v>
      </c>
      <c r="E374" s="7" t="s">
        <v>677</v>
      </c>
      <c r="F374" s="15">
        <v>1179.6099999999999</v>
      </c>
      <c r="G374" s="1" t="s">
        <v>73</v>
      </c>
    </row>
    <row r="375" spans="1:7">
      <c r="A375" s="12" t="str">
        <f t="shared" si="8"/>
        <v>17</v>
      </c>
      <c r="B375" s="12" t="s">
        <v>678</v>
      </c>
      <c r="C375" s="12">
        <v>2020</v>
      </c>
      <c r="D375" s="12">
        <v>1</v>
      </c>
      <c r="E375" s="7" t="s">
        <v>679</v>
      </c>
      <c r="F375" s="12">
        <v>736</v>
      </c>
      <c r="G375" s="1" t="s">
        <v>71</v>
      </c>
    </row>
    <row r="376" spans="1:7" ht="28.8">
      <c r="A376" s="12" t="str">
        <f t="shared" si="8"/>
        <v>17</v>
      </c>
      <c r="B376" s="12" t="s">
        <v>680</v>
      </c>
      <c r="C376" s="12">
        <v>2204</v>
      </c>
      <c r="D376" s="12">
        <v>2</v>
      </c>
      <c r="E376" s="7" t="s">
        <v>681</v>
      </c>
      <c r="F376" s="12">
        <v>10</v>
      </c>
      <c r="G376" s="1" t="s">
        <v>68</v>
      </c>
    </row>
    <row r="377" spans="1:7" ht="57.6">
      <c r="A377" s="12" t="str">
        <f t="shared" si="8"/>
        <v>17</v>
      </c>
      <c r="B377" s="12" t="s">
        <v>682</v>
      </c>
      <c r="C377" s="12">
        <v>2216</v>
      </c>
      <c r="D377" s="12">
        <v>1</v>
      </c>
      <c r="E377" s="7" t="s">
        <v>683</v>
      </c>
      <c r="F377" s="15">
        <v>17000</v>
      </c>
      <c r="G377" s="1" t="s">
        <v>684</v>
      </c>
    </row>
    <row r="378" spans="1:7">
      <c r="A378" s="12" t="str">
        <f t="shared" si="8"/>
        <v>17</v>
      </c>
      <c r="B378" s="12" t="s">
        <v>685</v>
      </c>
      <c r="C378" s="12">
        <v>2216</v>
      </c>
      <c r="D378" s="12">
        <v>2</v>
      </c>
      <c r="E378" s="7" t="s">
        <v>686</v>
      </c>
      <c r="F378" s="15">
        <v>2000</v>
      </c>
      <c r="G378" s="1" t="s">
        <v>73</v>
      </c>
    </row>
    <row r="379" spans="1:7" ht="28.8">
      <c r="A379" s="12" t="str">
        <f t="shared" si="8"/>
        <v>17</v>
      </c>
      <c r="B379" s="12" t="s">
        <v>685</v>
      </c>
      <c r="C379" s="12">
        <v>2216</v>
      </c>
      <c r="D379" s="12">
        <v>3</v>
      </c>
      <c r="E379" s="7" t="s">
        <v>687</v>
      </c>
      <c r="F379" s="15">
        <v>1000</v>
      </c>
      <c r="G379" s="1" t="s">
        <v>359</v>
      </c>
    </row>
    <row r="380" spans="1:7" ht="28.8">
      <c r="A380" s="12" t="str">
        <f t="shared" si="8"/>
        <v>17</v>
      </c>
      <c r="B380" s="12" t="s">
        <v>688</v>
      </c>
      <c r="C380" s="12">
        <v>2216</v>
      </c>
      <c r="D380" s="12">
        <v>4</v>
      </c>
      <c r="E380" s="7" t="s">
        <v>689</v>
      </c>
      <c r="F380" s="15">
        <v>1000</v>
      </c>
      <c r="G380" s="1" t="s">
        <v>216</v>
      </c>
    </row>
    <row r="381" spans="1:7">
      <c r="A381" s="12" t="str">
        <f t="shared" si="8"/>
        <v>17</v>
      </c>
      <c r="B381" s="12" t="s">
        <v>690</v>
      </c>
      <c r="C381" s="12">
        <v>2216</v>
      </c>
      <c r="D381" s="12">
        <v>5</v>
      </c>
      <c r="E381" s="7" t="s">
        <v>691</v>
      </c>
      <c r="F381" s="15">
        <v>4000</v>
      </c>
      <c r="G381" s="1" t="s">
        <v>42</v>
      </c>
    </row>
    <row r="382" spans="1:7">
      <c r="A382" s="12" t="str">
        <f t="shared" si="8"/>
        <v>17</v>
      </c>
      <c r="B382" s="12" t="s">
        <v>692</v>
      </c>
      <c r="C382" s="12">
        <v>2216</v>
      </c>
      <c r="D382" s="12">
        <v>7</v>
      </c>
      <c r="E382" s="7" t="s">
        <v>693</v>
      </c>
      <c r="F382" s="15">
        <v>1500</v>
      </c>
      <c r="G382" s="1" t="s">
        <v>193</v>
      </c>
    </row>
    <row r="383" spans="1:7" ht="43.2">
      <c r="A383" s="12" t="str">
        <f t="shared" si="8"/>
        <v>17</v>
      </c>
      <c r="B383" s="12" t="s">
        <v>694</v>
      </c>
      <c r="C383" s="12">
        <v>2216</v>
      </c>
      <c r="D383" s="12">
        <v>8</v>
      </c>
      <c r="E383" s="7" t="s">
        <v>695</v>
      </c>
      <c r="F383" s="12">
        <v>500</v>
      </c>
      <c r="G383" s="1" t="s">
        <v>601</v>
      </c>
    </row>
    <row r="384" spans="1:7" ht="28.8">
      <c r="A384" s="12" t="str">
        <f t="shared" si="8"/>
        <v>17</v>
      </c>
      <c r="B384" s="12" t="s">
        <v>696</v>
      </c>
      <c r="C384" s="12">
        <v>2216</v>
      </c>
      <c r="D384" s="12">
        <v>9</v>
      </c>
      <c r="E384" s="7" t="s">
        <v>697</v>
      </c>
      <c r="F384" s="12">
        <v>250</v>
      </c>
      <c r="G384" s="1" t="s">
        <v>177</v>
      </c>
    </row>
    <row r="385" spans="1:7" ht="28.8">
      <c r="A385" s="12" t="str">
        <f t="shared" si="8"/>
        <v>17</v>
      </c>
      <c r="B385" s="12" t="s">
        <v>698</v>
      </c>
      <c r="C385" s="12">
        <v>2216</v>
      </c>
      <c r="D385" s="12">
        <v>10</v>
      </c>
      <c r="E385" s="7" t="s">
        <v>699</v>
      </c>
      <c r="F385" s="15">
        <v>1500</v>
      </c>
      <c r="G385" s="1" t="s">
        <v>59</v>
      </c>
    </row>
    <row r="386" spans="1:7">
      <c r="A386" s="12" t="str">
        <f t="shared" si="8"/>
        <v>17</v>
      </c>
      <c r="B386" s="12" t="s">
        <v>700</v>
      </c>
      <c r="C386" s="12">
        <v>2462</v>
      </c>
      <c r="D386" s="12">
        <v>1</v>
      </c>
      <c r="E386" s="7" t="s">
        <v>701</v>
      </c>
      <c r="F386" s="15">
        <v>1500</v>
      </c>
      <c r="G386" s="1" t="s">
        <v>42</v>
      </c>
    </row>
    <row r="387" spans="1:7" ht="28.8">
      <c r="A387" s="12" t="str">
        <f t="shared" si="8"/>
        <v>17</v>
      </c>
      <c r="B387" s="12" t="s">
        <v>702</v>
      </c>
      <c r="C387" s="12">
        <v>2462</v>
      </c>
      <c r="D387" s="12">
        <v>3</v>
      </c>
      <c r="E387" s="7" t="s">
        <v>703</v>
      </c>
      <c r="F387" s="15">
        <v>1000</v>
      </c>
      <c r="G387" s="1" t="s">
        <v>88</v>
      </c>
    </row>
    <row r="388" spans="1:7">
      <c r="A388" s="12" t="str">
        <f t="shared" si="8"/>
        <v>17</v>
      </c>
      <c r="B388" s="12" t="s">
        <v>704</v>
      </c>
      <c r="C388" s="12">
        <v>2462</v>
      </c>
      <c r="D388" s="12">
        <v>4</v>
      </c>
      <c r="E388" s="7" t="s">
        <v>705</v>
      </c>
      <c r="F388" s="15">
        <v>3751.5</v>
      </c>
      <c r="G388" s="1" t="s">
        <v>78</v>
      </c>
    </row>
    <row r="389" spans="1:7">
      <c r="A389" s="12" t="str">
        <f t="shared" si="8"/>
        <v>17</v>
      </c>
      <c r="B389" s="12" t="s">
        <v>706</v>
      </c>
      <c r="C389" s="12">
        <v>2462</v>
      </c>
      <c r="D389" s="12">
        <v>5</v>
      </c>
      <c r="E389" s="7" t="s">
        <v>707</v>
      </c>
      <c r="F389" s="15">
        <v>3000</v>
      </c>
      <c r="G389" s="1" t="s">
        <v>112</v>
      </c>
    </row>
    <row r="390" spans="1:7" ht="28.8">
      <c r="A390" s="12" t="str">
        <f t="shared" si="8"/>
        <v>17</v>
      </c>
      <c r="B390" s="12" t="s">
        <v>708</v>
      </c>
      <c r="C390" s="12">
        <v>2506</v>
      </c>
      <c r="D390" s="12">
        <v>4</v>
      </c>
      <c r="E390" s="7" t="s">
        <v>709</v>
      </c>
      <c r="F390" s="15">
        <v>2508.75</v>
      </c>
      <c r="G390" s="1" t="s">
        <v>154</v>
      </c>
    </row>
    <row r="391" spans="1:7" ht="28.8">
      <c r="A391" s="12" t="str">
        <f t="shared" si="8"/>
        <v>17</v>
      </c>
      <c r="B391" s="12" t="s">
        <v>710</v>
      </c>
      <c r="C391" s="12">
        <v>2560</v>
      </c>
      <c r="D391" s="12">
        <v>17</v>
      </c>
      <c r="E391" s="7" t="s">
        <v>711</v>
      </c>
      <c r="F391" s="15">
        <v>20000</v>
      </c>
      <c r="G391" s="1" t="s">
        <v>290</v>
      </c>
    </row>
    <row r="392" spans="1:7" ht="28.8">
      <c r="A392" s="12" t="str">
        <f t="shared" si="8"/>
        <v>17</v>
      </c>
      <c r="B392" s="12" t="s">
        <v>712</v>
      </c>
      <c r="C392" s="12">
        <v>2689</v>
      </c>
      <c r="D392" s="12">
        <v>1</v>
      </c>
      <c r="E392" s="7" t="s">
        <v>713</v>
      </c>
      <c r="F392" s="15">
        <v>31900</v>
      </c>
      <c r="G392" s="1" t="s">
        <v>444</v>
      </c>
    </row>
    <row r="393" spans="1:7" ht="28.8">
      <c r="A393" s="12" t="str">
        <f t="shared" si="8"/>
        <v>17</v>
      </c>
      <c r="B393" s="12" t="s">
        <v>714</v>
      </c>
      <c r="C393" s="12">
        <v>2732</v>
      </c>
      <c r="D393" s="12">
        <v>1</v>
      </c>
      <c r="E393" s="7" t="s">
        <v>715</v>
      </c>
      <c r="F393" s="15">
        <v>42491.25</v>
      </c>
      <c r="G393" s="1" t="s">
        <v>78</v>
      </c>
    </row>
    <row r="394" spans="1:7" ht="43.2">
      <c r="A394" s="12" t="str">
        <f t="shared" si="8"/>
        <v>17</v>
      </c>
      <c r="B394" s="12" t="s">
        <v>716</v>
      </c>
      <c r="C394" s="12">
        <v>2850</v>
      </c>
      <c r="D394" s="12">
        <v>38</v>
      </c>
      <c r="E394" s="7" t="s">
        <v>717</v>
      </c>
      <c r="F394" s="15">
        <v>120000</v>
      </c>
      <c r="G394" s="1" t="s">
        <v>11</v>
      </c>
    </row>
    <row r="395" spans="1:7">
      <c r="A395" s="17" t="str">
        <f t="shared" si="8"/>
        <v>17</v>
      </c>
      <c r="B395" s="17"/>
      <c r="C395" s="17">
        <v>0</v>
      </c>
      <c r="D395" s="17">
        <v>0</v>
      </c>
      <c r="E395" s="11" t="s">
        <v>718</v>
      </c>
      <c r="F395" s="18">
        <v>1591153.59</v>
      </c>
      <c r="G395" s="1" t="s">
        <v>122</v>
      </c>
    </row>
    <row r="396" spans="1:7" ht="43.2">
      <c r="A396" s="12" t="str">
        <f t="shared" ref="A396:A439" si="9">"18"</f>
        <v>18</v>
      </c>
      <c r="B396" s="12" t="s">
        <v>719</v>
      </c>
      <c r="C396" s="12">
        <v>10</v>
      </c>
      <c r="D396" s="12">
        <v>1</v>
      </c>
      <c r="E396" s="7" t="s">
        <v>720</v>
      </c>
      <c r="F396" s="12">
        <v>500</v>
      </c>
      <c r="G396" s="1" t="s">
        <v>721</v>
      </c>
    </row>
    <row r="397" spans="1:7" ht="43.2">
      <c r="A397" s="12" t="str">
        <f t="shared" si="9"/>
        <v>18</v>
      </c>
      <c r="B397" s="12" t="s">
        <v>722</v>
      </c>
      <c r="C397" s="12">
        <v>10</v>
      </c>
      <c r="D397" s="12">
        <v>2</v>
      </c>
      <c r="E397" s="7" t="s">
        <v>723</v>
      </c>
      <c r="F397" s="12">
        <v>300</v>
      </c>
      <c r="G397" s="1" t="s">
        <v>724</v>
      </c>
    </row>
    <row r="398" spans="1:7">
      <c r="A398" s="12" t="str">
        <f t="shared" si="9"/>
        <v>18</v>
      </c>
      <c r="B398" s="12" t="s">
        <v>725</v>
      </c>
      <c r="C398" s="12">
        <v>13</v>
      </c>
      <c r="D398" s="12">
        <v>5</v>
      </c>
      <c r="E398" s="7" t="s">
        <v>726</v>
      </c>
      <c r="F398" s="15">
        <v>1000</v>
      </c>
      <c r="G398" s="1" t="s">
        <v>206</v>
      </c>
    </row>
    <row r="399" spans="1:7" ht="28.8">
      <c r="A399" s="12" t="str">
        <f t="shared" si="9"/>
        <v>18</v>
      </c>
      <c r="B399" s="12" t="s">
        <v>727</v>
      </c>
      <c r="C399" s="12">
        <v>16</v>
      </c>
      <c r="D399" s="12">
        <v>1</v>
      </c>
      <c r="E399" s="7" t="s">
        <v>728</v>
      </c>
      <c r="F399" s="12">
        <v>307.29000000000002</v>
      </c>
      <c r="G399" s="1" t="s">
        <v>88</v>
      </c>
    </row>
    <row r="400" spans="1:7">
      <c r="A400" s="12" t="str">
        <f t="shared" si="9"/>
        <v>18</v>
      </c>
      <c r="B400" s="12" t="s">
        <v>729</v>
      </c>
      <c r="C400" s="12">
        <v>20</v>
      </c>
      <c r="D400" s="12">
        <v>1</v>
      </c>
      <c r="E400" s="7" t="s">
        <v>730</v>
      </c>
      <c r="F400" s="15">
        <v>25886.25</v>
      </c>
      <c r="G400" s="1" t="s">
        <v>206</v>
      </c>
    </row>
    <row r="401" spans="1:7" ht="43.2">
      <c r="A401" s="12" t="str">
        <f t="shared" si="9"/>
        <v>18</v>
      </c>
      <c r="B401" s="12" t="s">
        <v>729</v>
      </c>
      <c r="C401" s="12">
        <v>22</v>
      </c>
      <c r="D401" s="12">
        <v>1</v>
      </c>
      <c r="E401" s="7" t="s">
        <v>731</v>
      </c>
      <c r="F401" s="15">
        <v>7000</v>
      </c>
      <c r="G401" s="1" t="s">
        <v>732</v>
      </c>
    </row>
    <row r="402" spans="1:7" ht="43.2">
      <c r="A402" s="12" t="str">
        <f t="shared" si="9"/>
        <v>18</v>
      </c>
      <c r="B402" s="12" t="s">
        <v>733</v>
      </c>
      <c r="C402" s="12">
        <v>24</v>
      </c>
      <c r="D402" s="12">
        <v>1</v>
      </c>
      <c r="E402" s="7" t="s">
        <v>734</v>
      </c>
      <c r="F402" s="15">
        <v>2000</v>
      </c>
      <c r="G402" s="1" t="s">
        <v>735</v>
      </c>
    </row>
    <row r="403" spans="1:7" ht="28.8">
      <c r="A403" s="12" t="str">
        <f t="shared" si="9"/>
        <v>18</v>
      </c>
      <c r="B403" s="12" t="s">
        <v>736</v>
      </c>
      <c r="C403" s="12">
        <v>52</v>
      </c>
      <c r="D403" s="12">
        <v>2</v>
      </c>
      <c r="E403" s="7" t="s">
        <v>737</v>
      </c>
      <c r="F403" s="12">
        <v>265.74</v>
      </c>
      <c r="G403" s="1" t="s">
        <v>19</v>
      </c>
    </row>
    <row r="404" spans="1:7" ht="28.8">
      <c r="A404" s="12" t="str">
        <f t="shared" si="9"/>
        <v>18</v>
      </c>
      <c r="B404" s="12" t="s">
        <v>738</v>
      </c>
      <c r="C404" s="12">
        <v>53</v>
      </c>
      <c r="D404" s="12">
        <v>1</v>
      </c>
      <c r="E404" s="7" t="s">
        <v>739</v>
      </c>
      <c r="F404" s="12">
        <v>360.5</v>
      </c>
      <c r="G404" s="1" t="s">
        <v>475</v>
      </c>
    </row>
    <row r="405" spans="1:7" ht="28.8">
      <c r="A405" s="12" t="str">
        <f t="shared" si="9"/>
        <v>18</v>
      </c>
      <c r="B405" s="12" t="s">
        <v>740</v>
      </c>
      <c r="C405" s="12">
        <v>58</v>
      </c>
      <c r="D405" s="12">
        <v>2</v>
      </c>
      <c r="E405" s="7" t="s">
        <v>741</v>
      </c>
      <c r="F405" s="12">
        <v>150</v>
      </c>
      <c r="G405" s="1" t="s">
        <v>345</v>
      </c>
    </row>
    <row r="406" spans="1:7">
      <c r="A406" s="12" t="str">
        <f t="shared" si="9"/>
        <v>18</v>
      </c>
      <c r="B406" s="12" t="s">
        <v>742</v>
      </c>
      <c r="C406" s="12">
        <v>82</v>
      </c>
      <c r="D406" s="12">
        <v>2</v>
      </c>
      <c r="E406" s="7" t="s">
        <v>743</v>
      </c>
      <c r="F406" s="15">
        <v>7000</v>
      </c>
      <c r="G406" s="1" t="s">
        <v>49</v>
      </c>
    </row>
    <row r="407" spans="1:7" ht="28.8">
      <c r="A407" s="12" t="str">
        <f t="shared" si="9"/>
        <v>18</v>
      </c>
      <c r="B407" s="12" t="s">
        <v>485</v>
      </c>
      <c r="C407" s="12">
        <v>82</v>
      </c>
      <c r="D407" s="12">
        <v>3</v>
      </c>
      <c r="E407" s="7" t="s">
        <v>744</v>
      </c>
      <c r="F407" s="15">
        <v>1000</v>
      </c>
      <c r="G407" s="1" t="s">
        <v>300</v>
      </c>
    </row>
    <row r="408" spans="1:7" ht="43.2">
      <c r="A408" s="12" t="str">
        <f t="shared" si="9"/>
        <v>18</v>
      </c>
      <c r="B408" s="12" t="s">
        <v>745</v>
      </c>
      <c r="C408" s="12">
        <v>82</v>
      </c>
      <c r="D408" s="12">
        <v>10</v>
      </c>
      <c r="E408" s="7" t="s">
        <v>746</v>
      </c>
      <c r="F408" s="12">
        <v>200</v>
      </c>
      <c r="G408" s="1" t="s">
        <v>45</v>
      </c>
    </row>
    <row r="409" spans="1:7" ht="28.8">
      <c r="A409" s="12" t="str">
        <f t="shared" si="9"/>
        <v>18</v>
      </c>
      <c r="B409" s="12" t="s">
        <v>747</v>
      </c>
      <c r="C409" s="12">
        <v>95</v>
      </c>
      <c r="D409" s="12">
        <v>1</v>
      </c>
      <c r="E409" s="7" t="s">
        <v>748</v>
      </c>
      <c r="F409" s="15">
        <v>2000</v>
      </c>
      <c r="G409" s="1" t="s">
        <v>455</v>
      </c>
    </row>
    <row r="410" spans="1:7" ht="28.8">
      <c r="A410" s="12" t="str">
        <f t="shared" si="9"/>
        <v>18</v>
      </c>
      <c r="B410" s="12" t="s">
        <v>749</v>
      </c>
      <c r="C410" s="12">
        <v>96</v>
      </c>
      <c r="D410" s="12">
        <v>1</v>
      </c>
      <c r="E410" s="7" t="s">
        <v>750</v>
      </c>
      <c r="F410" s="15">
        <v>2238.5</v>
      </c>
      <c r="G410" s="1" t="s">
        <v>59</v>
      </c>
    </row>
    <row r="411" spans="1:7">
      <c r="A411" s="12" t="str">
        <f t="shared" si="9"/>
        <v>18</v>
      </c>
      <c r="B411" s="12" t="s">
        <v>725</v>
      </c>
      <c r="C411" s="12">
        <v>100</v>
      </c>
      <c r="D411" s="12">
        <v>1</v>
      </c>
      <c r="E411" s="7" t="s">
        <v>751</v>
      </c>
      <c r="F411" s="15">
        <v>1080</v>
      </c>
      <c r="G411" s="1" t="s">
        <v>16</v>
      </c>
    </row>
    <row r="412" spans="1:7">
      <c r="A412" s="12" t="str">
        <f t="shared" si="9"/>
        <v>18</v>
      </c>
      <c r="B412" s="12" t="s">
        <v>752</v>
      </c>
      <c r="C412" s="12">
        <v>102</v>
      </c>
      <c r="D412" s="12">
        <v>1</v>
      </c>
      <c r="E412" s="7" t="s">
        <v>753</v>
      </c>
      <c r="F412" s="15">
        <v>1000</v>
      </c>
      <c r="G412" s="1" t="s">
        <v>146</v>
      </c>
    </row>
    <row r="413" spans="1:7">
      <c r="A413" s="12" t="str">
        <f t="shared" si="9"/>
        <v>18</v>
      </c>
      <c r="B413" s="12" t="s">
        <v>754</v>
      </c>
      <c r="C413" s="12">
        <v>111</v>
      </c>
      <c r="D413" s="12">
        <v>1</v>
      </c>
      <c r="E413" s="7" t="s">
        <v>755</v>
      </c>
      <c r="F413" s="15">
        <v>1000</v>
      </c>
      <c r="G413" s="1" t="s">
        <v>42</v>
      </c>
    </row>
    <row r="414" spans="1:7" ht="43.2">
      <c r="A414" s="12" t="str">
        <f t="shared" si="9"/>
        <v>18</v>
      </c>
      <c r="B414" s="12" t="s">
        <v>756</v>
      </c>
      <c r="C414" s="12">
        <v>138</v>
      </c>
      <c r="D414" s="12">
        <v>3</v>
      </c>
      <c r="E414" s="7" t="s">
        <v>757</v>
      </c>
      <c r="F414" s="15">
        <v>4000</v>
      </c>
      <c r="G414" s="1" t="s">
        <v>519</v>
      </c>
    </row>
    <row r="415" spans="1:7" ht="28.8">
      <c r="A415" s="12" t="str">
        <f t="shared" si="9"/>
        <v>18</v>
      </c>
      <c r="B415" s="12" t="s">
        <v>758</v>
      </c>
      <c r="C415" s="12">
        <v>228</v>
      </c>
      <c r="D415" s="12">
        <v>2</v>
      </c>
      <c r="E415" s="7" t="s">
        <v>759</v>
      </c>
      <c r="F415" s="12">
        <v>88.58</v>
      </c>
      <c r="G415" s="1" t="s">
        <v>193</v>
      </c>
    </row>
    <row r="416" spans="1:7" ht="28.8">
      <c r="A416" s="12" t="str">
        <f t="shared" si="9"/>
        <v>18</v>
      </c>
      <c r="B416" s="12" t="s">
        <v>760</v>
      </c>
      <c r="C416" s="12">
        <v>230</v>
      </c>
      <c r="D416" s="12">
        <v>1</v>
      </c>
      <c r="E416" s="7" t="s">
        <v>761</v>
      </c>
      <c r="F416" s="12">
        <v>100</v>
      </c>
      <c r="G416" s="1" t="s">
        <v>33</v>
      </c>
    </row>
    <row r="417" spans="1:7" ht="28.8">
      <c r="A417" s="12" t="str">
        <f t="shared" si="9"/>
        <v>18</v>
      </c>
      <c r="B417" s="12" t="s">
        <v>762</v>
      </c>
      <c r="C417" s="12">
        <v>234</v>
      </c>
      <c r="D417" s="12">
        <v>2</v>
      </c>
      <c r="E417" s="7" t="s">
        <v>763</v>
      </c>
      <c r="F417" s="12">
        <v>50</v>
      </c>
      <c r="G417" s="1" t="s">
        <v>85</v>
      </c>
    </row>
    <row r="418" spans="1:7" ht="28.8">
      <c r="A418" s="12" t="str">
        <f t="shared" si="9"/>
        <v>18</v>
      </c>
      <c r="B418" s="12" t="s">
        <v>764</v>
      </c>
      <c r="C418" s="12">
        <v>235</v>
      </c>
      <c r="D418" s="12">
        <v>1</v>
      </c>
      <c r="E418" s="7" t="s">
        <v>765</v>
      </c>
      <c r="F418" s="12">
        <v>500</v>
      </c>
      <c r="G418" s="1" t="s">
        <v>177</v>
      </c>
    </row>
    <row r="419" spans="1:7" ht="43.2">
      <c r="A419" s="12" t="str">
        <f t="shared" si="9"/>
        <v>18</v>
      </c>
      <c r="B419" s="12" t="s">
        <v>766</v>
      </c>
      <c r="C419" s="12">
        <v>235</v>
      </c>
      <c r="D419" s="12">
        <v>2</v>
      </c>
      <c r="E419" s="7" t="s">
        <v>767</v>
      </c>
      <c r="F419" s="12">
        <v>200</v>
      </c>
      <c r="G419" s="1" t="s">
        <v>768</v>
      </c>
    </row>
    <row r="420" spans="1:7" ht="43.2">
      <c r="A420" s="12" t="str">
        <f t="shared" si="9"/>
        <v>18</v>
      </c>
      <c r="B420" s="12" t="s">
        <v>769</v>
      </c>
      <c r="C420" s="12">
        <v>235</v>
      </c>
      <c r="D420" s="12">
        <v>3</v>
      </c>
      <c r="E420" s="7" t="s">
        <v>770</v>
      </c>
      <c r="F420" s="12">
        <v>200</v>
      </c>
      <c r="G420" s="1" t="s">
        <v>11</v>
      </c>
    </row>
    <row r="421" spans="1:7" ht="28.8">
      <c r="A421" s="12" t="str">
        <f t="shared" si="9"/>
        <v>18</v>
      </c>
      <c r="B421" s="12" t="s">
        <v>771</v>
      </c>
      <c r="C421" s="12">
        <v>235</v>
      </c>
      <c r="D421" s="12">
        <v>4</v>
      </c>
      <c r="E421" s="7" t="s">
        <v>772</v>
      </c>
      <c r="F421" s="15">
        <v>1000</v>
      </c>
      <c r="G421" s="1" t="s">
        <v>328</v>
      </c>
    </row>
    <row r="422" spans="1:7" ht="28.8">
      <c r="A422" s="12" t="str">
        <f t="shared" si="9"/>
        <v>18</v>
      </c>
      <c r="B422" s="12" t="s">
        <v>773</v>
      </c>
      <c r="C422" s="12">
        <v>244</v>
      </c>
      <c r="D422" s="12">
        <v>1</v>
      </c>
      <c r="E422" s="7" t="s">
        <v>774</v>
      </c>
      <c r="F422" s="15">
        <v>1000</v>
      </c>
      <c r="G422" s="1" t="s">
        <v>22</v>
      </c>
    </row>
    <row r="423" spans="1:7" ht="43.2">
      <c r="A423" s="12" t="str">
        <f t="shared" si="9"/>
        <v>18</v>
      </c>
      <c r="B423" s="12" t="s">
        <v>775</v>
      </c>
      <c r="C423" s="12">
        <v>340</v>
      </c>
      <c r="D423" s="12">
        <v>5</v>
      </c>
      <c r="E423" s="7" t="s">
        <v>776</v>
      </c>
      <c r="F423" s="15">
        <v>1000</v>
      </c>
      <c r="G423" s="1" t="s">
        <v>777</v>
      </c>
    </row>
    <row r="424" spans="1:7" ht="28.8">
      <c r="A424" s="12" t="str">
        <f t="shared" si="9"/>
        <v>18</v>
      </c>
      <c r="B424" s="12" t="s">
        <v>778</v>
      </c>
      <c r="C424" s="12">
        <v>516</v>
      </c>
      <c r="D424" s="12">
        <v>2</v>
      </c>
      <c r="E424" s="7" t="s">
        <v>779</v>
      </c>
      <c r="F424" s="12">
        <v>250</v>
      </c>
      <c r="G424" s="1" t="s">
        <v>376</v>
      </c>
    </row>
    <row r="425" spans="1:7" ht="28.8">
      <c r="A425" s="12" t="str">
        <f t="shared" si="9"/>
        <v>18</v>
      </c>
      <c r="B425" s="12" t="s">
        <v>139</v>
      </c>
      <c r="C425" s="12">
        <v>518</v>
      </c>
      <c r="D425" s="12">
        <v>2</v>
      </c>
      <c r="E425" s="7" t="s">
        <v>780</v>
      </c>
      <c r="F425" s="12">
        <v>708.6</v>
      </c>
      <c r="G425" s="1" t="s">
        <v>22</v>
      </c>
    </row>
    <row r="426" spans="1:7" ht="28.8">
      <c r="A426" s="12" t="str">
        <f t="shared" si="9"/>
        <v>18</v>
      </c>
      <c r="B426" s="12" t="s">
        <v>781</v>
      </c>
      <c r="C426" s="12">
        <v>520</v>
      </c>
      <c r="D426" s="12">
        <v>1</v>
      </c>
      <c r="E426" s="7" t="s">
        <v>782</v>
      </c>
      <c r="F426" s="12">
        <v>125.62</v>
      </c>
      <c r="G426" s="1" t="s">
        <v>138</v>
      </c>
    </row>
    <row r="427" spans="1:7">
      <c r="A427" s="12" t="str">
        <f t="shared" si="9"/>
        <v>18</v>
      </c>
      <c r="B427" s="12" t="s">
        <v>783</v>
      </c>
      <c r="C427" s="12">
        <v>524</v>
      </c>
      <c r="D427" s="12">
        <v>1</v>
      </c>
      <c r="E427" s="7" t="s">
        <v>784</v>
      </c>
      <c r="F427" s="12">
        <v>700</v>
      </c>
      <c r="G427" s="1" t="s">
        <v>324</v>
      </c>
    </row>
    <row r="428" spans="1:7" ht="28.8">
      <c r="A428" s="12" t="str">
        <f t="shared" si="9"/>
        <v>18</v>
      </c>
      <c r="B428" s="12" t="s">
        <v>785</v>
      </c>
      <c r="C428" s="12">
        <v>524</v>
      </c>
      <c r="D428" s="12">
        <v>2</v>
      </c>
      <c r="E428" s="7" t="s">
        <v>786</v>
      </c>
      <c r="F428" s="15">
        <v>2600</v>
      </c>
      <c r="G428" s="1" t="s">
        <v>787</v>
      </c>
    </row>
    <row r="429" spans="1:7">
      <c r="A429" s="12" t="str">
        <f t="shared" si="9"/>
        <v>18</v>
      </c>
      <c r="B429" s="12" t="s">
        <v>788</v>
      </c>
      <c r="C429" s="12">
        <v>530</v>
      </c>
      <c r="D429" s="12">
        <v>2</v>
      </c>
      <c r="E429" s="7" t="s">
        <v>789</v>
      </c>
      <c r="F429" s="15">
        <v>2600</v>
      </c>
      <c r="G429" s="1" t="s">
        <v>115</v>
      </c>
    </row>
    <row r="430" spans="1:7">
      <c r="A430" s="12" t="str">
        <f t="shared" si="9"/>
        <v>18</v>
      </c>
      <c r="B430" s="12" t="s">
        <v>790</v>
      </c>
      <c r="C430" s="12">
        <v>532</v>
      </c>
      <c r="D430" s="12">
        <v>1</v>
      </c>
      <c r="E430" s="7" t="s">
        <v>791</v>
      </c>
      <c r="F430" s="15">
        <v>3000</v>
      </c>
      <c r="G430" s="1" t="s">
        <v>30</v>
      </c>
    </row>
    <row r="431" spans="1:7" ht="28.8">
      <c r="A431" s="12" t="str">
        <f t="shared" si="9"/>
        <v>18</v>
      </c>
      <c r="B431" s="12" t="s">
        <v>792</v>
      </c>
      <c r="C431" s="12">
        <v>536</v>
      </c>
      <c r="D431" s="12">
        <v>1</v>
      </c>
      <c r="E431" s="7" t="s">
        <v>793</v>
      </c>
      <c r="F431" s="15">
        <v>2000</v>
      </c>
      <c r="G431" s="1" t="s">
        <v>601</v>
      </c>
    </row>
    <row r="432" spans="1:7" ht="43.2">
      <c r="A432" s="12" t="str">
        <f t="shared" si="9"/>
        <v>18</v>
      </c>
      <c r="B432" s="12" t="s">
        <v>794</v>
      </c>
      <c r="C432" s="12">
        <v>536</v>
      </c>
      <c r="D432" s="12">
        <v>2</v>
      </c>
      <c r="E432" s="7" t="s">
        <v>795</v>
      </c>
      <c r="F432" s="15">
        <v>2000</v>
      </c>
      <c r="G432" s="1" t="s">
        <v>796</v>
      </c>
    </row>
    <row r="433" spans="1:7" ht="43.2">
      <c r="A433" s="12" t="str">
        <f t="shared" si="9"/>
        <v>18</v>
      </c>
      <c r="B433" s="12" t="s">
        <v>797</v>
      </c>
      <c r="C433" s="12">
        <v>536</v>
      </c>
      <c r="D433" s="12">
        <v>3</v>
      </c>
      <c r="E433" s="7" t="s">
        <v>798</v>
      </c>
      <c r="F433" s="12">
        <v>500</v>
      </c>
      <c r="G433" s="1" t="s">
        <v>519</v>
      </c>
    </row>
    <row r="434" spans="1:7" ht="43.2">
      <c r="A434" s="12" t="str">
        <f t="shared" si="9"/>
        <v>18</v>
      </c>
      <c r="B434" s="12" t="s">
        <v>799</v>
      </c>
      <c r="C434" s="12">
        <v>540</v>
      </c>
      <c r="D434" s="12">
        <v>1</v>
      </c>
      <c r="E434" s="7" t="s">
        <v>800</v>
      </c>
      <c r="F434" s="15">
        <v>1875</v>
      </c>
      <c r="G434" s="1" t="s">
        <v>724</v>
      </c>
    </row>
    <row r="435" spans="1:7">
      <c r="A435" s="12" t="str">
        <f t="shared" si="9"/>
        <v>18</v>
      </c>
      <c r="B435" s="12" t="s">
        <v>801</v>
      </c>
      <c r="C435" s="12">
        <v>1080</v>
      </c>
      <c r="D435" s="12">
        <v>1</v>
      </c>
      <c r="E435" s="7" t="s">
        <v>802</v>
      </c>
      <c r="F435" s="15">
        <v>1000</v>
      </c>
      <c r="G435" s="1" t="s">
        <v>13</v>
      </c>
    </row>
    <row r="436" spans="1:7">
      <c r="A436" s="12" t="str">
        <f t="shared" si="9"/>
        <v>18</v>
      </c>
      <c r="B436" s="12" t="s">
        <v>803</v>
      </c>
      <c r="C436" s="12">
        <v>2958</v>
      </c>
      <c r="D436" s="12">
        <v>1</v>
      </c>
      <c r="E436" s="7" t="s">
        <v>804</v>
      </c>
      <c r="F436" s="15">
        <v>45000</v>
      </c>
      <c r="G436" s="1" t="s">
        <v>146</v>
      </c>
    </row>
    <row r="437" spans="1:7" ht="28.8">
      <c r="A437" s="12" t="str">
        <f t="shared" si="9"/>
        <v>18</v>
      </c>
      <c r="B437" s="12" t="s">
        <v>12</v>
      </c>
      <c r="C437" s="12">
        <v>2959</v>
      </c>
      <c r="D437" s="12">
        <v>1</v>
      </c>
      <c r="E437" s="7" t="s">
        <v>805</v>
      </c>
      <c r="F437" s="15">
        <v>15000</v>
      </c>
      <c r="G437" s="1" t="s">
        <v>279</v>
      </c>
    </row>
    <row r="438" spans="1:7" ht="28.8">
      <c r="A438" s="12" t="str">
        <f t="shared" si="9"/>
        <v>18</v>
      </c>
      <c r="B438" s="12" t="s">
        <v>436</v>
      </c>
      <c r="C438" s="12">
        <v>2984</v>
      </c>
      <c r="D438" s="12">
        <v>1</v>
      </c>
      <c r="E438" s="7" t="s">
        <v>806</v>
      </c>
      <c r="F438" s="15">
        <v>60000</v>
      </c>
      <c r="G438" s="1" t="s">
        <v>279</v>
      </c>
    </row>
    <row r="439" spans="1:7">
      <c r="A439" s="17" t="str">
        <f t="shared" si="9"/>
        <v>18</v>
      </c>
      <c r="B439" s="17"/>
      <c r="C439" s="17">
        <v>0</v>
      </c>
      <c r="D439" s="17">
        <v>0</v>
      </c>
      <c r="E439" s="11" t="s">
        <v>807</v>
      </c>
      <c r="F439" s="18">
        <v>198786.08</v>
      </c>
      <c r="G439" s="1" t="s">
        <v>122</v>
      </c>
    </row>
    <row r="440" spans="1:7" ht="28.8">
      <c r="A440" s="12" t="str">
        <f t="shared" ref="A440:A471" si="10">"19"</f>
        <v>19</v>
      </c>
      <c r="B440" s="12" t="s">
        <v>808</v>
      </c>
      <c r="C440" s="12">
        <v>10</v>
      </c>
      <c r="D440" s="12">
        <v>8</v>
      </c>
      <c r="E440" s="7" t="s">
        <v>809</v>
      </c>
      <c r="F440" s="12">
        <v>300</v>
      </c>
      <c r="G440" s="1" t="s">
        <v>345</v>
      </c>
    </row>
    <row r="441" spans="1:7" ht="28.8">
      <c r="A441" s="12" t="str">
        <f t="shared" si="10"/>
        <v>19</v>
      </c>
      <c r="B441" s="12" t="s">
        <v>725</v>
      </c>
      <c r="C441" s="12">
        <v>13</v>
      </c>
      <c r="D441" s="12">
        <v>2</v>
      </c>
      <c r="E441" s="7" t="s">
        <v>810</v>
      </c>
      <c r="F441" s="12">
        <v>780</v>
      </c>
      <c r="G441" s="1" t="s">
        <v>162</v>
      </c>
    </row>
    <row r="442" spans="1:7">
      <c r="A442" s="12" t="str">
        <f t="shared" si="10"/>
        <v>19</v>
      </c>
      <c r="B442" s="12" t="s">
        <v>725</v>
      </c>
      <c r="C442" s="12">
        <v>13</v>
      </c>
      <c r="D442" s="12">
        <v>4</v>
      </c>
      <c r="E442" s="7" t="s">
        <v>811</v>
      </c>
      <c r="F442" s="15">
        <v>1400</v>
      </c>
      <c r="G442" s="1" t="s">
        <v>626</v>
      </c>
    </row>
    <row r="443" spans="1:7" ht="43.2">
      <c r="A443" s="12" t="str">
        <f t="shared" si="10"/>
        <v>19</v>
      </c>
      <c r="B443" s="12" t="s">
        <v>812</v>
      </c>
      <c r="C443" s="12">
        <v>104</v>
      </c>
      <c r="D443" s="12">
        <v>1</v>
      </c>
      <c r="E443" s="7" t="s">
        <v>813</v>
      </c>
      <c r="F443" s="15">
        <v>6731.36</v>
      </c>
      <c r="G443" s="1" t="s">
        <v>480</v>
      </c>
    </row>
    <row r="444" spans="1:7" ht="43.2">
      <c r="A444" s="12" t="str">
        <f t="shared" si="10"/>
        <v>19</v>
      </c>
      <c r="B444" s="12" t="s">
        <v>814</v>
      </c>
      <c r="C444" s="12">
        <v>104</v>
      </c>
      <c r="D444" s="12">
        <v>2</v>
      </c>
      <c r="E444" s="7" t="s">
        <v>815</v>
      </c>
      <c r="F444" s="15">
        <v>7883.18</v>
      </c>
      <c r="G444" s="1" t="s">
        <v>777</v>
      </c>
    </row>
    <row r="445" spans="1:7" ht="43.2">
      <c r="A445" s="12" t="str">
        <f t="shared" si="10"/>
        <v>19</v>
      </c>
      <c r="B445" s="12" t="s">
        <v>542</v>
      </c>
      <c r="C445" s="12">
        <v>648</v>
      </c>
      <c r="D445" s="12">
        <v>1</v>
      </c>
      <c r="E445" s="7" t="s">
        <v>816</v>
      </c>
      <c r="F445" s="12">
        <v>400</v>
      </c>
      <c r="G445" s="1" t="s">
        <v>817</v>
      </c>
    </row>
    <row r="446" spans="1:7" ht="28.8">
      <c r="A446" s="12" t="str">
        <f t="shared" si="10"/>
        <v>19</v>
      </c>
      <c r="B446" s="12" t="s">
        <v>540</v>
      </c>
      <c r="C446" s="12">
        <v>648</v>
      </c>
      <c r="D446" s="12">
        <v>7</v>
      </c>
      <c r="E446" s="7" t="s">
        <v>818</v>
      </c>
      <c r="F446" s="12">
        <v>200</v>
      </c>
      <c r="G446" s="1" t="s">
        <v>282</v>
      </c>
    </row>
    <row r="447" spans="1:7" ht="28.8">
      <c r="A447" s="12" t="str">
        <f t="shared" si="10"/>
        <v>19</v>
      </c>
      <c r="B447" s="12" t="s">
        <v>819</v>
      </c>
      <c r="C447" s="12">
        <v>686</v>
      </c>
      <c r="D447" s="12">
        <v>2</v>
      </c>
      <c r="E447" s="7" t="s">
        <v>820</v>
      </c>
      <c r="F447" s="12">
        <v>50</v>
      </c>
      <c r="G447" s="1" t="s">
        <v>556</v>
      </c>
    </row>
    <row r="448" spans="1:7" ht="28.8">
      <c r="A448" s="12" t="str">
        <f t="shared" si="10"/>
        <v>19</v>
      </c>
      <c r="B448" s="12" t="s">
        <v>821</v>
      </c>
      <c r="C448" s="12">
        <v>688</v>
      </c>
      <c r="D448" s="12">
        <v>2</v>
      </c>
      <c r="E448" s="7" t="s">
        <v>822</v>
      </c>
      <c r="F448" s="12">
        <v>106.3</v>
      </c>
      <c r="G448" s="1" t="s">
        <v>328</v>
      </c>
    </row>
    <row r="449" spans="1:7" ht="28.8">
      <c r="A449" s="12" t="str">
        <f t="shared" si="10"/>
        <v>19</v>
      </c>
      <c r="B449" s="12" t="s">
        <v>552</v>
      </c>
      <c r="C449" s="12">
        <v>692</v>
      </c>
      <c r="D449" s="12">
        <v>3</v>
      </c>
      <c r="E449" s="7" t="s">
        <v>823</v>
      </c>
      <c r="F449" s="12">
        <v>500</v>
      </c>
      <c r="G449" s="1" t="s">
        <v>359</v>
      </c>
    </row>
    <row r="450" spans="1:7" ht="28.8">
      <c r="A450" s="12" t="str">
        <f t="shared" si="10"/>
        <v>19</v>
      </c>
      <c r="B450" s="12" t="s">
        <v>552</v>
      </c>
      <c r="C450" s="12">
        <v>692</v>
      </c>
      <c r="D450" s="12">
        <v>7</v>
      </c>
      <c r="E450" s="7" t="s">
        <v>824</v>
      </c>
      <c r="F450" s="12">
        <v>230</v>
      </c>
      <c r="G450" s="1" t="s">
        <v>345</v>
      </c>
    </row>
    <row r="451" spans="1:7" ht="43.2">
      <c r="A451" s="12" t="str">
        <f t="shared" si="10"/>
        <v>19</v>
      </c>
      <c r="B451" s="12" t="s">
        <v>825</v>
      </c>
      <c r="C451" s="12">
        <v>695</v>
      </c>
      <c r="D451" s="12">
        <v>1</v>
      </c>
      <c r="E451" s="7" t="s">
        <v>826</v>
      </c>
      <c r="F451" s="15">
        <v>5598.09</v>
      </c>
      <c r="G451" s="1" t="s">
        <v>732</v>
      </c>
    </row>
    <row r="452" spans="1:7" ht="28.8">
      <c r="A452" s="12" t="str">
        <f t="shared" si="10"/>
        <v>19</v>
      </c>
      <c r="B452" s="12" t="s">
        <v>554</v>
      </c>
      <c r="C452" s="12">
        <v>710</v>
      </c>
      <c r="D452" s="12">
        <v>2</v>
      </c>
      <c r="E452" s="7" t="s">
        <v>827</v>
      </c>
      <c r="F452" s="12">
        <v>500</v>
      </c>
      <c r="G452" s="1" t="s">
        <v>39</v>
      </c>
    </row>
    <row r="453" spans="1:7" ht="43.2">
      <c r="A453" s="12" t="str">
        <f t="shared" si="10"/>
        <v>19</v>
      </c>
      <c r="B453" s="12" t="s">
        <v>825</v>
      </c>
      <c r="C453" s="12">
        <v>740</v>
      </c>
      <c r="D453" s="12">
        <v>1</v>
      </c>
      <c r="E453" s="7" t="s">
        <v>828</v>
      </c>
      <c r="F453" s="15">
        <v>3049.54</v>
      </c>
      <c r="G453" s="1" t="s">
        <v>777</v>
      </c>
    </row>
    <row r="454" spans="1:7" ht="28.8">
      <c r="A454" s="12" t="str">
        <f t="shared" si="10"/>
        <v>19</v>
      </c>
      <c r="B454" s="12" t="s">
        <v>829</v>
      </c>
      <c r="C454" s="12">
        <v>786</v>
      </c>
      <c r="D454" s="12">
        <v>2</v>
      </c>
      <c r="E454" s="7" t="s">
        <v>830</v>
      </c>
      <c r="F454" s="12">
        <v>50</v>
      </c>
      <c r="G454" s="1" t="s">
        <v>68</v>
      </c>
    </row>
    <row r="455" spans="1:7">
      <c r="A455" s="12" t="str">
        <f t="shared" si="10"/>
        <v>19</v>
      </c>
      <c r="B455" s="12" t="s">
        <v>831</v>
      </c>
      <c r="C455" s="12">
        <v>798</v>
      </c>
      <c r="D455" s="12">
        <v>1</v>
      </c>
      <c r="E455" s="7" t="s">
        <v>832</v>
      </c>
      <c r="F455" s="15">
        <v>4000</v>
      </c>
      <c r="G455" s="1" t="s">
        <v>242</v>
      </c>
    </row>
    <row r="456" spans="1:7" ht="28.8">
      <c r="A456" s="12" t="str">
        <f t="shared" si="10"/>
        <v>19</v>
      </c>
      <c r="B456" s="12" t="s">
        <v>833</v>
      </c>
      <c r="C456" s="12">
        <v>804</v>
      </c>
      <c r="D456" s="12">
        <v>1</v>
      </c>
      <c r="E456" s="7" t="s">
        <v>834</v>
      </c>
      <c r="F456" s="15">
        <v>29750</v>
      </c>
      <c r="G456" s="1" t="s">
        <v>138</v>
      </c>
    </row>
    <row r="457" spans="1:7" ht="28.8">
      <c r="A457" s="12" t="str">
        <f t="shared" si="10"/>
        <v>19</v>
      </c>
      <c r="B457" s="12" t="s">
        <v>833</v>
      </c>
      <c r="C457" s="12">
        <v>804</v>
      </c>
      <c r="D457" s="12">
        <v>2</v>
      </c>
      <c r="E457" s="7" t="s">
        <v>835</v>
      </c>
      <c r="F457" s="15">
        <v>15000</v>
      </c>
      <c r="G457" s="1" t="s">
        <v>434</v>
      </c>
    </row>
    <row r="458" spans="1:7" ht="28.8">
      <c r="A458" s="12" t="str">
        <f t="shared" si="10"/>
        <v>19</v>
      </c>
      <c r="B458" s="12" t="s">
        <v>833</v>
      </c>
      <c r="C458" s="12">
        <v>804</v>
      </c>
      <c r="D458" s="12">
        <v>3</v>
      </c>
      <c r="E458" s="7" t="s">
        <v>836</v>
      </c>
      <c r="F458" s="15">
        <v>11500</v>
      </c>
      <c r="G458" s="1" t="s">
        <v>22</v>
      </c>
    </row>
    <row r="459" spans="1:7" ht="28.8">
      <c r="A459" s="12" t="str">
        <f t="shared" si="10"/>
        <v>19</v>
      </c>
      <c r="B459" s="12" t="s">
        <v>837</v>
      </c>
      <c r="C459" s="12">
        <v>804</v>
      </c>
      <c r="D459" s="12">
        <v>4</v>
      </c>
      <c r="E459" s="7" t="s">
        <v>838</v>
      </c>
      <c r="F459" s="12">
        <v>500</v>
      </c>
      <c r="G459" s="1" t="s">
        <v>300</v>
      </c>
    </row>
    <row r="460" spans="1:7" ht="28.8">
      <c r="A460" s="12" t="str">
        <f t="shared" si="10"/>
        <v>19</v>
      </c>
      <c r="B460" s="12" t="s">
        <v>839</v>
      </c>
      <c r="C460" s="12">
        <v>806</v>
      </c>
      <c r="D460" s="12">
        <v>2</v>
      </c>
      <c r="E460" s="7" t="s">
        <v>840</v>
      </c>
      <c r="F460" s="15">
        <v>24900</v>
      </c>
      <c r="G460" s="1" t="s">
        <v>359</v>
      </c>
    </row>
    <row r="461" spans="1:7" ht="28.8">
      <c r="A461" s="12" t="str">
        <f t="shared" si="10"/>
        <v>19</v>
      </c>
      <c r="B461" s="12" t="s">
        <v>841</v>
      </c>
      <c r="C461" s="12">
        <v>918</v>
      </c>
      <c r="D461" s="12">
        <v>1</v>
      </c>
      <c r="E461" s="7" t="s">
        <v>842</v>
      </c>
      <c r="F461" s="12">
        <v>531.52</v>
      </c>
      <c r="G461" s="1" t="s">
        <v>22</v>
      </c>
    </row>
    <row r="462" spans="1:7" ht="28.8">
      <c r="A462" s="12" t="str">
        <f t="shared" si="10"/>
        <v>19</v>
      </c>
      <c r="B462" s="12" t="s">
        <v>843</v>
      </c>
      <c r="C462" s="12">
        <v>918</v>
      </c>
      <c r="D462" s="12">
        <v>4</v>
      </c>
      <c r="E462" s="7" t="s">
        <v>844</v>
      </c>
      <c r="F462" s="12">
        <v>150</v>
      </c>
      <c r="G462" s="1" t="s">
        <v>282</v>
      </c>
    </row>
    <row r="463" spans="1:7" ht="28.8">
      <c r="A463" s="12" t="str">
        <f t="shared" si="10"/>
        <v>19</v>
      </c>
      <c r="B463" s="12" t="s">
        <v>845</v>
      </c>
      <c r="C463" s="12">
        <v>919</v>
      </c>
      <c r="D463" s="12">
        <v>1</v>
      </c>
      <c r="E463" s="7" t="s">
        <v>846</v>
      </c>
      <c r="F463" s="15">
        <v>38000</v>
      </c>
      <c r="G463" s="1" t="s">
        <v>295</v>
      </c>
    </row>
    <row r="464" spans="1:7" ht="28.8">
      <c r="A464" s="12" t="str">
        <f t="shared" si="10"/>
        <v>19</v>
      </c>
      <c r="B464" s="12" t="s">
        <v>847</v>
      </c>
      <c r="C464" s="12">
        <v>919</v>
      </c>
      <c r="D464" s="12">
        <v>2</v>
      </c>
      <c r="E464" s="7" t="s">
        <v>848</v>
      </c>
      <c r="F464" s="12">
        <v>200</v>
      </c>
      <c r="G464" s="1" t="s">
        <v>154</v>
      </c>
    </row>
    <row r="465" spans="1:7" ht="28.8">
      <c r="A465" s="12" t="str">
        <f t="shared" si="10"/>
        <v>19</v>
      </c>
      <c r="B465" s="12" t="s">
        <v>849</v>
      </c>
      <c r="C465" s="12">
        <v>919</v>
      </c>
      <c r="D465" s="12">
        <v>3</v>
      </c>
      <c r="E465" s="7" t="s">
        <v>850</v>
      </c>
      <c r="F465" s="12">
        <v>200</v>
      </c>
      <c r="G465" s="1" t="s">
        <v>851</v>
      </c>
    </row>
    <row r="466" spans="1:7" ht="43.2">
      <c r="A466" s="12" t="str">
        <f t="shared" si="10"/>
        <v>19</v>
      </c>
      <c r="B466" s="12" t="s">
        <v>852</v>
      </c>
      <c r="C466" s="12">
        <v>919</v>
      </c>
      <c r="D466" s="12">
        <v>4</v>
      </c>
      <c r="E466" s="7" t="s">
        <v>853</v>
      </c>
      <c r="F466" s="12">
        <v>900</v>
      </c>
      <c r="G466" s="1" t="s">
        <v>854</v>
      </c>
    </row>
    <row r="467" spans="1:7" ht="28.8">
      <c r="A467" s="12" t="str">
        <f t="shared" si="10"/>
        <v>19</v>
      </c>
      <c r="B467" s="12" t="s">
        <v>855</v>
      </c>
      <c r="C467" s="12">
        <v>919</v>
      </c>
      <c r="D467" s="12">
        <v>5</v>
      </c>
      <c r="E467" s="7" t="s">
        <v>856</v>
      </c>
      <c r="F467" s="15">
        <v>1500</v>
      </c>
      <c r="G467" s="1" t="s">
        <v>190</v>
      </c>
    </row>
    <row r="468" spans="1:7" ht="43.2">
      <c r="A468" s="12" t="str">
        <f t="shared" si="10"/>
        <v>19</v>
      </c>
      <c r="B468" s="12" t="s">
        <v>857</v>
      </c>
      <c r="C468" s="12">
        <v>919</v>
      </c>
      <c r="D468" s="12">
        <v>8</v>
      </c>
      <c r="E468" s="7" t="s">
        <v>858</v>
      </c>
      <c r="F468" s="15">
        <v>4650</v>
      </c>
      <c r="G468" s="1" t="s">
        <v>854</v>
      </c>
    </row>
    <row r="469" spans="1:7" ht="28.8">
      <c r="A469" s="12" t="str">
        <f t="shared" si="10"/>
        <v>19</v>
      </c>
      <c r="B469" s="12" t="s">
        <v>859</v>
      </c>
      <c r="C469" s="12">
        <v>919</v>
      </c>
      <c r="D469" s="12">
        <v>11</v>
      </c>
      <c r="E469" s="7" t="s">
        <v>860</v>
      </c>
      <c r="F469" s="15">
        <v>1000</v>
      </c>
      <c r="G469" s="1" t="s">
        <v>376</v>
      </c>
    </row>
    <row r="470" spans="1:7">
      <c r="A470" s="12" t="str">
        <f t="shared" si="10"/>
        <v>19</v>
      </c>
      <c r="B470" s="12" t="s">
        <v>849</v>
      </c>
      <c r="C470" s="12">
        <v>930</v>
      </c>
      <c r="D470" s="12">
        <v>1</v>
      </c>
      <c r="E470" s="7" t="s">
        <v>861</v>
      </c>
      <c r="F470" s="15">
        <v>2300</v>
      </c>
      <c r="G470" s="1" t="s">
        <v>42</v>
      </c>
    </row>
    <row r="471" spans="1:7">
      <c r="A471" s="12" t="str">
        <f t="shared" si="10"/>
        <v>19</v>
      </c>
      <c r="B471" s="12" t="s">
        <v>862</v>
      </c>
      <c r="C471" s="12">
        <v>934</v>
      </c>
      <c r="D471" s="12">
        <v>1</v>
      </c>
      <c r="E471" s="7" t="s">
        <v>863</v>
      </c>
      <c r="F471" s="15">
        <v>3500</v>
      </c>
      <c r="G471" s="1" t="s">
        <v>49</v>
      </c>
    </row>
    <row r="472" spans="1:7" ht="28.8">
      <c r="A472" s="12" t="str">
        <f t="shared" ref="A472:A503" si="11">"19"</f>
        <v>19</v>
      </c>
      <c r="B472" s="12" t="s">
        <v>864</v>
      </c>
      <c r="C472" s="12">
        <v>936</v>
      </c>
      <c r="D472" s="12">
        <v>1</v>
      </c>
      <c r="E472" s="7" t="s">
        <v>865</v>
      </c>
      <c r="F472" s="12">
        <v>500</v>
      </c>
      <c r="G472" s="1" t="s">
        <v>851</v>
      </c>
    </row>
    <row r="473" spans="1:7" ht="28.8">
      <c r="A473" s="12" t="str">
        <f t="shared" si="11"/>
        <v>19</v>
      </c>
      <c r="B473" s="12" t="s">
        <v>866</v>
      </c>
      <c r="C473" s="12">
        <v>936</v>
      </c>
      <c r="D473" s="12">
        <v>5</v>
      </c>
      <c r="E473" s="7" t="s">
        <v>867</v>
      </c>
      <c r="F473" s="12">
        <v>600</v>
      </c>
      <c r="G473" s="1" t="s">
        <v>28</v>
      </c>
    </row>
    <row r="474" spans="1:7" ht="28.8">
      <c r="A474" s="12" t="str">
        <f t="shared" si="11"/>
        <v>19</v>
      </c>
      <c r="B474" s="12" t="s">
        <v>849</v>
      </c>
      <c r="C474" s="12">
        <v>936</v>
      </c>
      <c r="D474" s="12">
        <v>6</v>
      </c>
      <c r="E474" s="7" t="s">
        <v>868</v>
      </c>
      <c r="F474" s="12">
        <v>400</v>
      </c>
      <c r="G474" s="1" t="s">
        <v>165</v>
      </c>
    </row>
    <row r="475" spans="1:7" ht="43.2">
      <c r="A475" s="12" t="str">
        <f t="shared" si="11"/>
        <v>19</v>
      </c>
      <c r="B475" s="12" t="s">
        <v>866</v>
      </c>
      <c r="C475" s="12">
        <v>936</v>
      </c>
      <c r="D475" s="12">
        <v>8</v>
      </c>
      <c r="E475" s="7" t="s">
        <v>869</v>
      </c>
      <c r="F475" s="12">
        <v>500</v>
      </c>
      <c r="G475" s="1" t="s">
        <v>870</v>
      </c>
    </row>
    <row r="476" spans="1:7" ht="28.8">
      <c r="A476" s="12" t="str">
        <f t="shared" si="11"/>
        <v>19</v>
      </c>
      <c r="B476" s="12" t="s">
        <v>841</v>
      </c>
      <c r="C476" s="12">
        <v>1020</v>
      </c>
      <c r="D476" s="12">
        <v>2</v>
      </c>
      <c r="E476" s="7" t="s">
        <v>871</v>
      </c>
      <c r="F476" s="12">
        <v>212.61</v>
      </c>
      <c r="G476" s="1" t="s">
        <v>68</v>
      </c>
    </row>
    <row r="477" spans="1:7" ht="43.2">
      <c r="A477" s="12" t="str">
        <f t="shared" si="11"/>
        <v>19</v>
      </c>
      <c r="B477" s="12" t="s">
        <v>872</v>
      </c>
      <c r="C477" s="12">
        <v>1030</v>
      </c>
      <c r="D477" s="12">
        <v>2</v>
      </c>
      <c r="E477" s="7" t="s">
        <v>873</v>
      </c>
      <c r="F477" s="15">
        <v>1089.6500000000001</v>
      </c>
      <c r="G477" s="1" t="s">
        <v>874</v>
      </c>
    </row>
    <row r="478" spans="1:7" ht="43.2">
      <c r="A478" s="12" t="str">
        <f t="shared" si="11"/>
        <v>19</v>
      </c>
      <c r="B478" s="12" t="s">
        <v>875</v>
      </c>
      <c r="C478" s="12">
        <v>1030</v>
      </c>
      <c r="D478" s="12">
        <v>3</v>
      </c>
      <c r="E478" s="7" t="s">
        <v>876</v>
      </c>
      <c r="F478" s="15">
        <v>2097.65</v>
      </c>
      <c r="G478" s="1" t="s">
        <v>735</v>
      </c>
    </row>
    <row r="479" spans="1:7">
      <c r="A479" s="12" t="str">
        <f t="shared" si="11"/>
        <v>19</v>
      </c>
      <c r="B479" s="12" t="s">
        <v>9</v>
      </c>
      <c r="C479" s="12">
        <v>1040</v>
      </c>
      <c r="D479" s="12">
        <v>3</v>
      </c>
      <c r="E479" s="7" t="s">
        <v>877</v>
      </c>
      <c r="F479" s="15">
        <v>2500</v>
      </c>
      <c r="G479" s="1" t="s">
        <v>381</v>
      </c>
    </row>
    <row r="480" spans="1:7" ht="43.2">
      <c r="A480" s="12" t="str">
        <f t="shared" si="11"/>
        <v>19</v>
      </c>
      <c r="B480" s="12" t="s">
        <v>849</v>
      </c>
      <c r="C480" s="12">
        <v>1046</v>
      </c>
      <c r="D480" s="12">
        <v>1</v>
      </c>
      <c r="E480" s="7" t="s">
        <v>878</v>
      </c>
      <c r="F480" s="12">
        <v>699.38</v>
      </c>
      <c r="G480" s="1" t="s">
        <v>732</v>
      </c>
    </row>
    <row r="481" spans="1:7" ht="57.6">
      <c r="A481" s="12" t="str">
        <f t="shared" si="11"/>
        <v>19</v>
      </c>
      <c r="B481" s="12" t="s">
        <v>879</v>
      </c>
      <c r="C481" s="12">
        <v>1046</v>
      </c>
      <c r="D481" s="12">
        <v>2</v>
      </c>
      <c r="E481" s="7" t="s">
        <v>880</v>
      </c>
      <c r="F481" s="15">
        <v>1500</v>
      </c>
      <c r="G481" s="1" t="s">
        <v>881</v>
      </c>
    </row>
    <row r="482" spans="1:7" ht="43.2">
      <c r="A482" s="16">
        <v>19</v>
      </c>
      <c r="B482" s="12" t="s">
        <v>9</v>
      </c>
      <c r="C482" s="12">
        <v>1046</v>
      </c>
      <c r="D482" s="12">
        <v>11</v>
      </c>
      <c r="E482" s="7" t="s">
        <v>10</v>
      </c>
      <c r="F482" s="15">
        <v>17200</v>
      </c>
      <c r="G482" s="1" t="s">
        <v>11</v>
      </c>
    </row>
    <row r="483" spans="1:7" ht="28.8">
      <c r="A483" s="12" t="str">
        <f t="shared" si="11"/>
        <v>19</v>
      </c>
      <c r="B483" s="12" t="s">
        <v>882</v>
      </c>
      <c r="C483" s="12">
        <v>1928</v>
      </c>
      <c r="D483" s="12">
        <v>2</v>
      </c>
      <c r="E483" s="7" t="s">
        <v>883</v>
      </c>
      <c r="F483" s="12">
        <v>75</v>
      </c>
      <c r="G483" s="1" t="s">
        <v>184</v>
      </c>
    </row>
    <row r="484" spans="1:7">
      <c r="A484" s="12" t="str">
        <f t="shared" si="11"/>
        <v>19</v>
      </c>
      <c r="B484" s="12" t="s">
        <v>884</v>
      </c>
      <c r="C484" s="12">
        <v>1929</v>
      </c>
      <c r="D484" s="12">
        <v>2</v>
      </c>
      <c r="E484" s="7" t="s">
        <v>885</v>
      </c>
      <c r="F484" s="12">
        <v>106.3</v>
      </c>
      <c r="G484" s="1" t="s">
        <v>242</v>
      </c>
    </row>
    <row r="485" spans="1:7" ht="28.8">
      <c r="A485" s="12" t="str">
        <f t="shared" si="11"/>
        <v>19</v>
      </c>
      <c r="B485" s="12" t="s">
        <v>886</v>
      </c>
      <c r="C485" s="12">
        <v>1930</v>
      </c>
      <c r="D485" s="12">
        <v>1</v>
      </c>
      <c r="E485" s="7" t="s">
        <v>887</v>
      </c>
      <c r="F485" s="12">
        <v>50</v>
      </c>
      <c r="G485" s="1" t="s">
        <v>216</v>
      </c>
    </row>
    <row r="486" spans="1:7" ht="28.8">
      <c r="A486" s="12" t="str">
        <f t="shared" si="11"/>
        <v>19</v>
      </c>
      <c r="B486" s="12" t="s">
        <v>888</v>
      </c>
      <c r="C486" s="12">
        <v>1938</v>
      </c>
      <c r="D486" s="12">
        <v>1</v>
      </c>
      <c r="E486" s="7" t="s">
        <v>889</v>
      </c>
      <c r="F486" s="15">
        <v>5194.45</v>
      </c>
      <c r="G486" s="1" t="s">
        <v>890</v>
      </c>
    </row>
    <row r="487" spans="1:7" ht="43.2">
      <c r="A487" s="12" t="str">
        <f t="shared" si="11"/>
        <v>19</v>
      </c>
      <c r="B487" s="12" t="s">
        <v>888</v>
      </c>
      <c r="C487" s="12">
        <v>1938</v>
      </c>
      <c r="D487" s="12">
        <v>2</v>
      </c>
      <c r="E487" s="7" t="s">
        <v>891</v>
      </c>
      <c r="F487" s="15">
        <v>1000</v>
      </c>
      <c r="G487" s="1" t="s">
        <v>874</v>
      </c>
    </row>
    <row r="488" spans="1:7">
      <c r="A488" s="12" t="str">
        <f t="shared" si="11"/>
        <v>19</v>
      </c>
      <c r="B488" s="12" t="s">
        <v>892</v>
      </c>
      <c r="C488" s="12">
        <v>1942</v>
      </c>
      <c r="D488" s="12">
        <v>1</v>
      </c>
      <c r="E488" s="7" t="s">
        <v>893</v>
      </c>
      <c r="F488" s="12">
        <v>500</v>
      </c>
      <c r="G488" s="1" t="s">
        <v>242</v>
      </c>
    </row>
    <row r="489" spans="1:7" ht="43.2">
      <c r="A489" s="12" t="str">
        <f t="shared" si="11"/>
        <v>19</v>
      </c>
      <c r="B489" s="12" t="s">
        <v>894</v>
      </c>
      <c r="C489" s="12">
        <v>1946</v>
      </c>
      <c r="D489" s="12">
        <v>1</v>
      </c>
      <c r="E489" s="7" t="s">
        <v>895</v>
      </c>
      <c r="F489" s="15">
        <v>16000</v>
      </c>
      <c r="G489" s="1" t="s">
        <v>874</v>
      </c>
    </row>
    <row r="490" spans="1:7" ht="28.8">
      <c r="A490" s="12" t="str">
        <f t="shared" si="11"/>
        <v>19</v>
      </c>
      <c r="B490" s="12" t="s">
        <v>896</v>
      </c>
      <c r="C490" s="12">
        <v>1946</v>
      </c>
      <c r="D490" s="12">
        <v>5</v>
      </c>
      <c r="E490" s="7" t="s">
        <v>897</v>
      </c>
      <c r="F490" s="15">
        <v>2500</v>
      </c>
      <c r="G490" s="1" t="s">
        <v>184</v>
      </c>
    </row>
    <row r="491" spans="1:7">
      <c r="A491" s="12" t="str">
        <f t="shared" si="11"/>
        <v>19</v>
      </c>
      <c r="B491" s="12" t="s">
        <v>898</v>
      </c>
      <c r="C491" s="12">
        <v>1946</v>
      </c>
      <c r="D491" s="12">
        <v>6</v>
      </c>
      <c r="E491" s="7" t="s">
        <v>899</v>
      </c>
      <c r="F491" s="15">
        <v>5500</v>
      </c>
      <c r="G491" s="1" t="s">
        <v>13</v>
      </c>
    </row>
    <row r="492" spans="1:7" ht="28.8">
      <c r="A492" s="12" t="str">
        <f t="shared" si="11"/>
        <v>19</v>
      </c>
      <c r="B492" s="12" t="s">
        <v>896</v>
      </c>
      <c r="C492" s="12">
        <v>1946</v>
      </c>
      <c r="D492" s="12">
        <v>20</v>
      </c>
      <c r="E492" s="7" t="s">
        <v>900</v>
      </c>
      <c r="F492" s="12">
        <v>500</v>
      </c>
      <c r="G492" s="1" t="s">
        <v>193</v>
      </c>
    </row>
    <row r="493" spans="1:7" ht="28.8">
      <c r="A493" s="12" t="str">
        <f t="shared" si="11"/>
        <v>19</v>
      </c>
      <c r="B493" s="12" t="s">
        <v>646</v>
      </c>
      <c r="C493" s="12">
        <v>1947</v>
      </c>
      <c r="D493" s="12">
        <v>1</v>
      </c>
      <c r="E493" s="7" t="s">
        <v>901</v>
      </c>
      <c r="F493" s="15">
        <v>1500</v>
      </c>
      <c r="G493" s="1" t="s">
        <v>345</v>
      </c>
    </row>
    <row r="494" spans="1:7">
      <c r="A494" s="12" t="str">
        <f t="shared" si="11"/>
        <v>19</v>
      </c>
      <c r="B494" s="12" t="s">
        <v>902</v>
      </c>
      <c r="C494" s="12">
        <v>1947</v>
      </c>
      <c r="D494" s="12">
        <v>2</v>
      </c>
      <c r="E494" s="7" t="s">
        <v>903</v>
      </c>
      <c r="F494" s="12">
        <v>700</v>
      </c>
      <c r="G494" s="1" t="s">
        <v>16</v>
      </c>
    </row>
    <row r="495" spans="1:7">
      <c r="A495" s="12" t="str">
        <f t="shared" si="11"/>
        <v>19</v>
      </c>
      <c r="B495" s="12" t="s">
        <v>904</v>
      </c>
      <c r="C495" s="12">
        <v>1947</v>
      </c>
      <c r="D495" s="12">
        <v>3</v>
      </c>
      <c r="E495" s="7" t="s">
        <v>905</v>
      </c>
      <c r="F495" s="15">
        <v>1000</v>
      </c>
      <c r="G495" s="1" t="s">
        <v>73</v>
      </c>
    </row>
    <row r="496" spans="1:7">
      <c r="A496" s="12" t="str">
        <f t="shared" si="11"/>
        <v>19</v>
      </c>
      <c r="B496" s="12" t="s">
        <v>906</v>
      </c>
      <c r="C496" s="12">
        <v>1947</v>
      </c>
      <c r="D496" s="12">
        <v>4</v>
      </c>
      <c r="E496" s="7" t="s">
        <v>907</v>
      </c>
      <c r="F496" s="12">
        <v>300</v>
      </c>
      <c r="G496" s="1" t="s">
        <v>78</v>
      </c>
    </row>
    <row r="497" spans="1:7" ht="43.2">
      <c r="A497" s="12" t="str">
        <f t="shared" si="11"/>
        <v>19</v>
      </c>
      <c r="B497" s="12" t="s">
        <v>908</v>
      </c>
      <c r="C497" s="12">
        <v>1949</v>
      </c>
      <c r="D497" s="12">
        <v>2</v>
      </c>
      <c r="E497" s="7" t="s">
        <v>909</v>
      </c>
      <c r="F497" s="15">
        <v>11000</v>
      </c>
      <c r="G497" s="1" t="s">
        <v>601</v>
      </c>
    </row>
    <row r="498" spans="1:7" ht="28.8">
      <c r="A498" s="12" t="str">
        <f t="shared" si="11"/>
        <v>19</v>
      </c>
      <c r="B498" s="12" t="s">
        <v>910</v>
      </c>
      <c r="C498" s="12">
        <v>2078</v>
      </c>
      <c r="D498" s="12">
        <v>1</v>
      </c>
      <c r="E498" s="7" t="s">
        <v>911</v>
      </c>
      <c r="F498" s="15">
        <v>3269</v>
      </c>
      <c r="G498" s="1" t="s">
        <v>851</v>
      </c>
    </row>
    <row r="499" spans="1:7" ht="28.8">
      <c r="A499" s="12" t="str">
        <f t="shared" si="11"/>
        <v>19</v>
      </c>
      <c r="B499" s="12" t="s">
        <v>468</v>
      </c>
      <c r="C499" s="12">
        <v>2312</v>
      </c>
      <c r="D499" s="12">
        <v>2</v>
      </c>
      <c r="E499" s="7" t="s">
        <v>912</v>
      </c>
      <c r="F499" s="12">
        <v>50</v>
      </c>
      <c r="G499" s="1" t="s">
        <v>184</v>
      </c>
    </row>
    <row r="500" spans="1:7" ht="28.8">
      <c r="A500" s="12" t="str">
        <f t="shared" si="11"/>
        <v>19</v>
      </c>
      <c r="B500" s="12" t="s">
        <v>466</v>
      </c>
      <c r="C500" s="12">
        <v>2314</v>
      </c>
      <c r="D500" s="12">
        <v>2</v>
      </c>
      <c r="E500" s="7" t="s">
        <v>913</v>
      </c>
      <c r="F500" s="12">
        <v>106.3</v>
      </c>
      <c r="G500" s="1" t="s">
        <v>78</v>
      </c>
    </row>
    <row r="501" spans="1:7" ht="28.8">
      <c r="A501" s="12" t="str">
        <f t="shared" si="11"/>
        <v>19</v>
      </c>
      <c r="B501" s="12" t="s">
        <v>462</v>
      </c>
      <c r="C501" s="12">
        <v>2334</v>
      </c>
      <c r="D501" s="12">
        <v>1</v>
      </c>
      <c r="E501" s="7" t="s">
        <v>914</v>
      </c>
      <c r="F501" s="15">
        <v>3352.84</v>
      </c>
      <c r="G501" s="1" t="s">
        <v>287</v>
      </c>
    </row>
    <row r="502" spans="1:7" ht="28.8">
      <c r="A502" s="12" t="str">
        <f t="shared" si="11"/>
        <v>19</v>
      </c>
      <c r="B502" s="12" t="s">
        <v>915</v>
      </c>
      <c r="C502" s="12">
        <v>2475</v>
      </c>
      <c r="D502" s="12">
        <v>2</v>
      </c>
      <c r="E502" s="7" t="s">
        <v>916</v>
      </c>
      <c r="F502" s="12">
        <v>500</v>
      </c>
      <c r="G502" s="1" t="s">
        <v>444</v>
      </c>
    </row>
    <row r="503" spans="1:7">
      <c r="A503" s="17" t="str">
        <f t="shared" si="11"/>
        <v>19</v>
      </c>
      <c r="B503" s="17"/>
      <c r="C503" s="17">
        <v>0</v>
      </c>
      <c r="D503" s="17">
        <v>0</v>
      </c>
      <c r="E503" s="11" t="s">
        <v>917</v>
      </c>
      <c r="F503" s="18">
        <v>229663.17</v>
      </c>
      <c r="G503" s="1" t="s">
        <v>206</v>
      </c>
    </row>
    <row r="504" spans="1:7" ht="28.8">
      <c r="A504" s="12" t="str">
        <f t="shared" ref="A504:A521" si="12">"20"</f>
        <v>20</v>
      </c>
      <c r="B504" s="12" t="s">
        <v>918</v>
      </c>
      <c r="C504" s="12">
        <v>163</v>
      </c>
      <c r="D504" s="12">
        <v>0</v>
      </c>
      <c r="E504" s="7" t="s">
        <v>919</v>
      </c>
      <c r="F504" s="12">
        <v>236.2</v>
      </c>
      <c r="G504" s="1" t="s">
        <v>242</v>
      </c>
    </row>
    <row r="505" spans="1:7" ht="43.2">
      <c r="A505" s="12" t="str">
        <f t="shared" si="12"/>
        <v>20</v>
      </c>
      <c r="B505" s="12" t="s">
        <v>83</v>
      </c>
      <c r="C505" s="12">
        <v>163</v>
      </c>
      <c r="D505" s="12">
        <v>2</v>
      </c>
      <c r="E505" s="7" t="s">
        <v>920</v>
      </c>
      <c r="F505" s="15">
        <v>2450</v>
      </c>
      <c r="G505" s="1" t="s">
        <v>921</v>
      </c>
    </row>
    <row r="506" spans="1:7" ht="43.2">
      <c r="A506" s="12" t="str">
        <f t="shared" si="12"/>
        <v>20</v>
      </c>
      <c r="B506" s="12" t="s">
        <v>94</v>
      </c>
      <c r="C506" s="12">
        <v>163</v>
      </c>
      <c r="D506" s="12">
        <v>3</v>
      </c>
      <c r="E506" s="7" t="s">
        <v>922</v>
      </c>
      <c r="F506" s="12">
        <v>583.32000000000005</v>
      </c>
      <c r="G506" s="1" t="s">
        <v>735</v>
      </c>
    </row>
    <row r="507" spans="1:7" ht="43.2">
      <c r="A507" s="12" t="str">
        <f t="shared" si="12"/>
        <v>20</v>
      </c>
      <c r="B507" s="12" t="s">
        <v>97</v>
      </c>
      <c r="C507" s="12">
        <v>163</v>
      </c>
      <c r="D507" s="12">
        <v>4</v>
      </c>
      <c r="E507" s="7" t="s">
        <v>923</v>
      </c>
      <c r="F507" s="12">
        <v>204</v>
      </c>
      <c r="G507" s="1" t="s">
        <v>870</v>
      </c>
    </row>
    <row r="508" spans="1:7" ht="28.8">
      <c r="A508" s="12" t="str">
        <f t="shared" si="12"/>
        <v>20</v>
      </c>
      <c r="B508" s="12" t="s">
        <v>924</v>
      </c>
      <c r="C508" s="12">
        <v>169</v>
      </c>
      <c r="D508" s="12">
        <v>2</v>
      </c>
      <c r="E508" s="7" t="s">
        <v>925</v>
      </c>
      <c r="F508" s="12">
        <v>800</v>
      </c>
      <c r="G508" s="1" t="s">
        <v>475</v>
      </c>
    </row>
    <row r="509" spans="1:7" ht="28.8">
      <c r="A509" s="12" t="str">
        <f t="shared" si="12"/>
        <v>20</v>
      </c>
      <c r="B509" s="12" t="s">
        <v>926</v>
      </c>
      <c r="C509" s="12">
        <v>201</v>
      </c>
      <c r="D509" s="12">
        <v>1</v>
      </c>
      <c r="E509" s="7" t="s">
        <v>927</v>
      </c>
      <c r="F509" s="15">
        <v>1000</v>
      </c>
      <c r="G509" s="1" t="s">
        <v>78</v>
      </c>
    </row>
    <row r="510" spans="1:7" ht="43.2">
      <c r="A510" s="12" t="str">
        <f t="shared" si="12"/>
        <v>20</v>
      </c>
      <c r="B510" s="12" t="s">
        <v>928</v>
      </c>
      <c r="C510" s="12">
        <v>201</v>
      </c>
      <c r="D510" s="12">
        <v>2</v>
      </c>
      <c r="E510" s="7" t="s">
        <v>929</v>
      </c>
      <c r="F510" s="15">
        <v>1200</v>
      </c>
      <c r="G510" s="1" t="s">
        <v>229</v>
      </c>
    </row>
    <row r="511" spans="1:7" ht="43.2">
      <c r="A511" s="12" t="str">
        <f t="shared" si="12"/>
        <v>20</v>
      </c>
      <c r="B511" s="12" t="s">
        <v>930</v>
      </c>
      <c r="C511" s="12">
        <v>202</v>
      </c>
      <c r="D511" s="12">
        <v>1</v>
      </c>
      <c r="E511" s="7" t="s">
        <v>931</v>
      </c>
      <c r="F511" s="15">
        <v>2000</v>
      </c>
      <c r="G511" s="1" t="s">
        <v>732</v>
      </c>
    </row>
    <row r="512" spans="1:7" ht="57.6">
      <c r="A512" s="12" t="str">
        <f t="shared" si="12"/>
        <v>20</v>
      </c>
      <c r="B512" s="12" t="s">
        <v>932</v>
      </c>
      <c r="C512" s="12">
        <v>1100</v>
      </c>
      <c r="D512" s="12">
        <v>10</v>
      </c>
      <c r="E512" s="7" t="s">
        <v>933</v>
      </c>
      <c r="F512" s="15">
        <v>1200000</v>
      </c>
      <c r="G512" s="1" t="s">
        <v>934</v>
      </c>
    </row>
    <row r="513" spans="1:7" ht="43.2">
      <c r="A513" s="12" t="str">
        <f t="shared" si="12"/>
        <v>20</v>
      </c>
      <c r="B513" s="12" t="s">
        <v>935</v>
      </c>
      <c r="C513" s="12">
        <v>1100</v>
      </c>
      <c r="D513" s="12">
        <v>23</v>
      </c>
      <c r="E513" s="7" t="s">
        <v>936</v>
      </c>
      <c r="F513" s="15">
        <v>20021.560000000001</v>
      </c>
      <c r="G513" s="1" t="s">
        <v>937</v>
      </c>
    </row>
    <row r="514" spans="1:7" ht="28.8">
      <c r="A514" s="12" t="str">
        <f t="shared" si="12"/>
        <v>20</v>
      </c>
      <c r="B514" s="12" t="s">
        <v>938</v>
      </c>
      <c r="C514" s="12">
        <v>2122</v>
      </c>
      <c r="D514" s="12">
        <v>2</v>
      </c>
      <c r="E514" s="7" t="s">
        <v>939</v>
      </c>
      <c r="F514" s="15">
        <v>5400</v>
      </c>
      <c r="G514" s="1" t="s">
        <v>8</v>
      </c>
    </row>
    <row r="515" spans="1:7" ht="28.8">
      <c r="A515" s="12" t="str">
        <f t="shared" si="12"/>
        <v>20</v>
      </c>
      <c r="B515" s="12" t="s">
        <v>674</v>
      </c>
      <c r="C515" s="12">
        <v>2122</v>
      </c>
      <c r="D515" s="12">
        <v>4</v>
      </c>
      <c r="E515" s="7" t="s">
        <v>940</v>
      </c>
      <c r="F515" s="12">
        <v>200</v>
      </c>
      <c r="G515" s="1" t="s">
        <v>282</v>
      </c>
    </row>
    <row r="516" spans="1:7" ht="28.8">
      <c r="A516" s="12" t="str">
        <f t="shared" si="12"/>
        <v>20</v>
      </c>
      <c r="B516" s="12" t="s">
        <v>941</v>
      </c>
      <c r="C516" s="12">
        <v>2512</v>
      </c>
      <c r="D516" s="12">
        <v>4</v>
      </c>
      <c r="E516" s="7" t="s">
        <v>942</v>
      </c>
      <c r="F516" s="15">
        <v>1875</v>
      </c>
      <c r="G516" s="1" t="s">
        <v>33</v>
      </c>
    </row>
    <row r="517" spans="1:7" ht="57.6">
      <c r="A517" s="12" t="str">
        <f t="shared" si="12"/>
        <v>20</v>
      </c>
      <c r="B517" s="12" t="s">
        <v>943</v>
      </c>
      <c r="C517" s="12">
        <v>2850</v>
      </c>
      <c r="D517" s="12">
        <v>17</v>
      </c>
      <c r="E517" s="7" t="s">
        <v>944</v>
      </c>
      <c r="F517" s="15">
        <v>100000</v>
      </c>
      <c r="G517" s="1" t="s">
        <v>945</v>
      </c>
    </row>
    <row r="518" spans="1:7" ht="57.6">
      <c r="A518" s="12" t="str">
        <f t="shared" si="12"/>
        <v>20</v>
      </c>
      <c r="B518" s="12" t="s">
        <v>943</v>
      </c>
      <c r="C518" s="12">
        <v>2850</v>
      </c>
      <c r="D518" s="12">
        <v>18</v>
      </c>
      <c r="E518" s="7" t="s">
        <v>946</v>
      </c>
      <c r="F518" s="15">
        <v>350000</v>
      </c>
      <c r="G518" s="1" t="s">
        <v>947</v>
      </c>
    </row>
    <row r="519" spans="1:7" ht="72">
      <c r="A519" s="12" t="str">
        <f t="shared" si="12"/>
        <v>20</v>
      </c>
      <c r="B519" s="12" t="s">
        <v>943</v>
      </c>
      <c r="C519" s="12">
        <v>2850</v>
      </c>
      <c r="D519" s="12">
        <v>24</v>
      </c>
      <c r="E519" s="7" t="s">
        <v>948</v>
      </c>
      <c r="F519" s="15">
        <v>28188.58</v>
      </c>
      <c r="G519" s="1" t="s">
        <v>949</v>
      </c>
    </row>
    <row r="520" spans="1:7" ht="86.4">
      <c r="A520" s="12" t="str">
        <f t="shared" si="12"/>
        <v>20</v>
      </c>
      <c r="B520" s="12" t="s">
        <v>943</v>
      </c>
      <c r="C520" s="12">
        <v>2850</v>
      </c>
      <c r="D520" s="12">
        <v>31</v>
      </c>
      <c r="E520" s="7" t="s">
        <v>950</v>
      </c>
      <c r="F520" s="15">
        <v>29528.98</v>
      </c>
      <c r="G520" s="1" t="s">
        <v>951</v>
      </c>
    </row>
    <row r="521" spans="1:7">
      <c r="A521" s="17" t="str">
        <f t="shared" si="12"/>
        <v>20</v>
      </c>
      <c r="B521" s="17"/>
      <c r="C521" s="17">
        <v>0</v>
      </c>
      <c r="D521" s="17">
        <v>0</v>
      </c>
      <c r="E521" s="11" t="s">
        <v>952</v>
      </c>
      <c r="F521" s="18">
        <v>1743687.64</v>
      </c>
      <c r="G521" s="1" t="s">
        <v>30</v>
      </c>
    </row>
    <row r="522" spans="1:7">
      <c r="A522" s="12" t="str">
        <f>"999999999"</f>
        <v>999999999</v>
      </c>
      <c r="B522" s="12"/>
      <c r="C522" s="12">
        <v>0</v>
      </c>
      <c r="D522" s="12">
        <v>0</v>
      </c>
      <c r="E522" s="7" t="s">
        <v>953</v>
      </c>
      <c r="F522" s="15">
        <v>10006158.68</v>
      </c>
      <c r="G522" s="1" t="s">
        <v>954</v>
      </c>
    </row>
  </sheetData>
  <mergeCells count="1">
    <mergeCell ref="A1:F3"/>
  </mergeCells>
  <pageMargins left="0.7" right="0.7" top="0.75" bottom="0.75" header="0.3" footer="0.3"/>
  <pageSetup paperSize="9" scale="83" orientation="portrait" horizontalDpi="0" verticalDpi="0" r:id="rId1"/>
  <rowBreaks count="5" manualBreakCount="5">
    <brk id="257" max="16383" man="1"/>
    <brk id="268" max="16383" man="1"/>
    <brk id="395" max="16383" man="1"/>
    <brk id="439" max="16383" man="1"/>
    <brk id="503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VETEX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2018-02-06T10:31:00Z</cp:lastPrinted>
  <dcterms:created xsi:type="dcterms:W3CDTF">2018-02-06T09:39:59Z</dcterms:created>
  <dcterms:modified xsi:type="dcterms:W3CDTF">2018-02-06T10:37:57Z</dcterms:modified>
</cp:coreProperties>
</file>