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4" windowWidth="22980" windowHeight="9264"/>
  </bookViews>
  <sheets>
    <sheet name="VETEX" sheetId="1" r:id="rId1"/>
  </sheets>
  <definedNames>
    <definedName name="_xlnm.Print_Titles" localSheetId="0">VETEX!$1:$5</definedName>
  </definedNames>
  <calcPr calcId="0"/>
</workbook>
</file>

<file path=xl/calcChain.xml><?xml version="1.0" encoding="utf-8"?>
<calcChain xmlns="http://schemas.openxmlformats.org/spreadsheetml/2006/main">
  <c r="A136" i="1"/>
  <c r="A88"/>
  <c r="G64"/>
  <c r="F64"/>
  <c r="A64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7"/>
</calcChain>
</file>

<file path=xl/sharedStrings.xml><?xml version="1.0" encoding="utf-8"?>
<sst xmlns="http://schemas.openxmlformats.org/spreadsheetml/2006/main" count="403" uniqueCount="332">
  <si>
    <t>Responsabile</t>
  </si>
  <si>
    <t>Codice bilancio</t>
  </si>
  <si>
    <t>Capitolo</t>
  </si>
  <si>
    <t>Articolo</t>
  </si>
  <si>
    <t>Descrizione</t>
  </si>
  <si>
    <t>Stanz.Ass.CO 2018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</si>
  <si>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</si>
  <si>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01.03.1.03.02.11.008</t>
  </si>
  <si>
    <t>INCARICO ESTERNO PER RICLASSIFICAZIONE INVENTARIO E AVVIO CONTABILITA' ECONOMICO-PATRIMONIALE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</si>
  <si>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</si>
  <si>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01.01.1.03.02.11.999</t>
  </si>
  <si>
    <t>COMPENSO AL REVISORE DEL CONTO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</si>
  <si>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</si>
  <si>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01.02.1.01.01.01.002</t>
  </si>
  <si>
    <t>SEGRETERIA GENERALE - SPESE DI PERSONALE - RETRIBUZIONI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</si>
  <si>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</si>
  <si>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01.02.1.01.02.01.001</t>
  </si>
  <si>
    <t>SEGRETERIA GENERALE - PERSONALE - CONTRIBUTI PREVIDENZIALI ED ASSISTENZIALI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</si>
  <si>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</si>
  <si>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01.02.1.02.01.01.001</t>
  </si>
  <si>
    <t>IMPOSTA IRAP  UFFICIO SEGRETERIA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</si>
  <si>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</si>
  <si>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01.02.1.09.01.01.001</t>
  </si>
  <si>
    <t>RIMBORSO SPESE PERSONALE BIM COMANDATO PER FUNZIONI DI SEGRETERIA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</si>
  <si>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</si>
  <si>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01.03.1.09.01.01.001</t>
  </si>
  <si>
    <t>RIMBORSO AL COMUNE CAPOFILA SPESE CONVENZIONE PERSONALE SERVIZIO FINANZIARIO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</si>
  <si>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</si>
  <si>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01.03.1.03.02.02.001</t>
  </si>
  <si>
    <t>RIMBORSO SPESE PER MISSIONI,TRASFERTE ECC. SERVIZIO FINANZIARIO CONVENZIONATO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</si>
  <si>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</si>
  <si>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01.03.1.03.02.19.000</t>
  </si>
  <si>
    <t>GESTIONE ECONOMICA,FINANZIARIA - PRESTAZIONE DI SERVIZI INFORMATICI E DI TELECOMUNICAZIONI COMPRESA MANUTENZIONE POSTAZIONI DI LAVORO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</si>
  <si>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</si>
  <si>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01.03.1.03.02.17.000</t>
  </si>
  <si>
    <t>GESTIONE FINANZIARIA-SPESE PER IL SERVIZIO DI CASSA-PREST.SERVIZI- ONERI SERVIZIO TESORERIA E COMMISSIONI SU SERVIZI FINANZIARI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</si>
  <si>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</si>
  <si>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01.03.1.02.01.02.001</t>
  </si>
  <si>
    <t>GESTIONE ECONOMICA,FINANZIARIA - IMPOSTE E TASSE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</si>
  <si>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</si>
  <si>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01.03.1.07.06.04.001</t>
  </si>
  <si>
    <t>INTERESSI SU ANTICIPAZIONE DI CASSA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</si>
  <si>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</si>
  <si>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01.10.1.01.02.01.001</t>
  </si>
  <si>
    <t>GESTIONE RISORSE UMANE-ONERI PREVIDENZ. E INAIL (SERVIZIO CONVENZIONATO PERSONALE)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</si>
  <si>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</si>
  <si>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01.10.1.02.01.01.001</t>
  </si>
  <si>
    <t>GESTIONE SERVIZIO FINANZIARIO-IRAP (SERVIZIO CONVENZIONATO PERSONALE)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</si>
  <si>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</si>
  <si>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01.10.1.01.01.01.004</t>
  </si>
  <si>
    <t>GESTIONE SERVIZIO RISORSE UMANE CONVENZIONATO SALARIO ACCESSORIO, INDENNITA' ECC.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</si>
  <si>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</si>
  <si>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01.10.1.09.01.01.001</t>
  </si>
  <si>
    <t>RIMBORSO AL COMUNE CAPOFILA SPESE PERSONALE PER IL SERVIZIO GESTIONE RISORSE UMANE CONVENZIONATO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</si>
  <si>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</si>
  <si>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01.04.1.09.01.01.001</t>
  </si>
  <si>
    <t>RIMBORSO SPESE PERSONALE GESTIONE  TRIBUTI AL COMUNE CAPOCONVENZIONE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</si>
  <si>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</si>
  <si>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01.04.1.04.01.01.011</t>
  </si>
  <si>
    <t>CONTRIBUTO ALL'I.F.E.L. SU INCASSI IMU ORDINARI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</si>
  <si>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</si>
  <si>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01.04.1.03.02.16.002</t>
  </si>
  <si>
    <t>SPESE POSTALI PER INVIO AVVISI TASSA RIFIUTI ANNUALE E ACCERTAMENTI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</si>
  <si>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</si>
  <si>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01.04.1.03.02.03.999</t>
  </si>
  <si>
    <t>SPESE PER RECUPERI COATTIVI TRIBUTI , RUOLI, INCARICATI DELLA RISCOSSIONE COMPRESI INCASSI PER CASSA (ESCLUSA TASSA RIFIUTI)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</si>
  <si>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</si>
  <si>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01.04.1.03.02.17.001</t>
  </si>
  <si>
    <t>COMMISSIONI INCASSO E TENUTA CONTO POSTALE GESTIONE TASSA RIFIUTI</t>
  </si>
  <si>
    <t>COMMISSIONI INCASSO E TENUTA CONTO POSTALE GESTIONE ICI</t>
  </si>
  <si>
    <t>01.04.1.02.01.02.001</t>
  </si>
  <si>
    <t>ENTRATE TRIBUTARIE E SERVIZI FISCALI - IMPOSTA DI BOLLO SU CONTI POSTALI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</si>
  <si>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</si>
  <si>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01.04.1.03.02.19.000</t>
  </si>
  <si>
    <t>GESTIONE TRIBUTI-CANONE MANUTENZIONE SOFTWARE TRIBUTI-SERVIZI INFORMATICI E DI TELECOMUNICAZIONI COMPRESA MANUTENZIONE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</si>
  <si>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</si>
  <si>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SPESE POSTALI PER INVIO TRIBUTI ANNUALI (ESCLUSA TASSA RIFIUTI),ACCERTAMENTI ECC.</t>
  </si>
  <si>
    <t>01.04.1.09.02.01.001</t>
  </si>
  <si>
    <t>SGRAVI E RIMBORSI TRIBUTI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</si>
  <si>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</si>
  <si>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01.03.1.09.99.01.001</t>
  </si>
  <si>
    <t>SOMME DA RESTITUIRE ALLO STATO RECUPERATE CON LA PROCEDURA DI CUI ALL'ART.1, COMMA 128, L.228/2012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</si>
  <si>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</si>
  <si>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SPESE PER RECUPERI COATTIVI TASSA RIFIUTI , RUOLI, INCARICATI DELLA RISCOSSIONE COMPRESI INCASSI PER CASSA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</si>
  <si>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</si>
  <si>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01.06.1.01.01.01.006</t>
  </si>
  <si>
    <t xml:space="preserve"> UFFICIO TECNICO - RETRIBUIZIONI PERSONALE TEMPO DETERMINATO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</si>
  <si>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</si>
  <si>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01.06.1.01.02.01.001</t>
  </si>
  <si>
    <t>UFFICIO TECNICO - PERSONALE TEMPO DETERMINATO- CONTRIBUTI PREVIDENZIALI ED ASSISTENZIALI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</si>
  <si>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</si>
  <si>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01.06.1.02.01.01.001</t>
  </si>
  <si>
    <t>UFFICIO TECNICO - PERSONALE TEMPO DETERMINATO - IRAP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</si>
  <si>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</si>
  <si>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01.06.1.09.01.01.001</t>
  </si>
  <si>
    <t>RIMBORSO AL COMUNE CAPOFILA SPESE PERSONALE CONVENZIONATO SERVIZIO TECNICO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</si>
  <si>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</si>
  <si>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01.07.1.01.01.01.002</t>
  </si>
  <si>
    <t>ANAGRAFE - PERSONALE - RETRIBUZIONI</t>
  </si>
  <si>
    <t>01.07.1.01.02.01.001</t>
  </si>
  <si>
    <t>ANAGRAFE - PERSONALE - CONTRIBUTI PREVIDENZIALI ED ASSI- STENZIALI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</si>
  <si>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</si>
  <si>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01.07.1.02.01.01.001</t>
  </si>
  <si>
    <t>IRAP UFFICIO ANAGRAFE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</si>
  <si>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</si>
  <si>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01.07.1.09.01.01.001</t>
  </si>
  <si>
    <t>RIMBORSO SPESE AL CONSORZIO B.I.M.PERSONALE COMANDATO PER FUNZIONI DI ANAGRAFE E STATO CIVILE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</si>
  <si>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</si>
  <si>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20.01.1.10.01.01.001</t>
  </si>
  <si>
    <t xml:space="preserve"> - FONDO DI RISERVA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</si>
  <si>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</si>
  <si>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FONDO DI RISERVA-QUOTA VINCOLATA</t>
  </si>
  <si>
    <t>20.03.1.10.01.99.999</t>
  </si>
  <si>
    <t>ACCANTONAMENTO PER RIPIANO PERDITE SOCIETA' PARTECIPATE</t>
  </si>
  <si>
    <t>ACCANTONAMENTO PER INDENNITA' FINE MANDATO SINDACO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</si>
  <si>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</si>
  <si>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01.04.1.10.03.01.001</t>
  </si>
  <si>
    <t>IVA A DEBITO TRIMESTRALE DA VERSARE</t>
  </si>
  <si>
    <t>06.01.1.07.05.04.004</t>
  </si>
  <si>
    <t>FUNZIONI NEL SETTORE SPORTIVO - IMPIANTI SPORTIVI -INTERESSI PASSIVI CASSA DD.PP.MEF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</si>
  <si>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</si>
  <si>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10.05.1.07.05.04.003</t>
  </si>
  <si>
    <t>VIABILITA - INTERESSI PASSIVI CASSA DD.PP.SPA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</si>
  <si>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</si>
  <si>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ILLUMINAZIONE PUBBLICA - INTERESSI PASSIVI-CASSA DD.PP. SPA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</si>
  <si>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</si>
  <si>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09.04.1.07.05.04.003</t>
  </si>
  <si>
    <t>SERVIZIO IDRICO INTEGRATO - INTERESSI PASSIVI CASSA DD.PP.SPA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</si>
  <si>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</si>
  <si>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20.02.1.10.01.03.001</t>
  </si>
  <si>
    <t>FONDO CREDITI DI DUBBIA E DIFFICILE ESAZIONE DI PARTE CORRENTE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</si>
  <si>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</si>
  <si>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60.01.5.01.01.01.001</t>
  </si>
  <si>
    <t>RESTITUZIONE ANTICIPAZIONI DI CASSA (Corrisp.Entrata Cap.630/0)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</si>
  <si>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</si>
  <si>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50.02.4.03.01.04.003</t>
  </si>
  <si>
    <t>RIMBORSO DI QUOTE CAPITALE DI MUTUI E PRESTITI CASSA DD.PP.SPA</t>
  </si>
  <si>
    <t>50.02.4.03.01.04.004</t>
  </si>
  <si>
    <t>RIMBORSO QUOTA CAPITALE MUTUI  CASSA DD.PP.M.E.F.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</si>
  <si>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</si>
  <si>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99.01.7.01.02.02.001</t>
  </si>
  <si>
    <t>RITENUTE PREVIDENZIALI ED ASSISTENZIALI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</si>
  <si>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</si>
  <si>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99.01.7.01.02.01.001</t>
  </si>
  <si>
    <t>RITENUTE ERARIALI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</si>
  <si>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</si>
  <si>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99.01.7.01.02.99.999</t>
  </si>
  <si>
    <t>ALTRE RITENUTE AL PERSONALE PER CONTO DI TERZI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</si>
  <si>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</si>
  <si>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99.01.7.02.05.01.001</t>
  </si>
  <si>
    <t>RIVERSAMENTO TRIBUTO AMBIENTALE PROVINCIALE SU TARI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</si>
  <si>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</si>
  <si>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99.01.7.01.99.03.001</t>
  </si>
  <si>
    <t>ANTICIPAZIONE FONDI PER IL SERVIZIO DI ECONOMATO</t>
  </si>
  <si>
    <t>99.01.7.01.99.06.001</t>
  </si>
  <si>
    <t>UTILIZZO INCASSI VINCOLATI PER SPESE CORRENTI ART.195 TUEL 267/2000</t>
  </si>
  <si>
    <t>99.01.7.01.99.06.002</t>
  </si>
  <si>
    <t>DESTINAZIONE INCASSI LIBERI AL REINTEGRO INCASSI VINCOLATI ART.195 TUEL 267/2000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</si>
  <si>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</si>
  <si>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RIVERSAMENTO ALLO STATO IVA TRATTENUTA AI FORNITORI (SPLIT PAYMENT)</t>
  </si>
  <si>
    <t>99.01.7.01.01.02.001</t>
  </si>
  <si>
    <t>RIVERSAMENTO ALLO STATO IVA TRATTENUTA AI FORNITORI (SPLIT PAYMENT) (nuova codifica)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</si>
  <si>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</si>
  <si>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01.01.1.03.02.02.999</t>
  </si>
  <si>
    <t>ORGANI ISTITUZIONALI - PRESTAZIONE DI SERVIZI - SPESE DI RAPPRESENTANZA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</si>
  <si>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</si>
  <si>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01.01.1.03.02.01.001</t>
  </si>
  <si>
    <t>INDENNITA' DI CARICA AL SINDACO - GETTONI DI PRESENZA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</si>
  <si>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</si>
  <si>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01.01.1.02.01.01.001</t>
  </si>
  <si>
    <t>ORGANI ISTITUZIONALI - IMPOSTA IRAP SU INDENNITA' E GETTONI</t>
  </si>
  <si>
    <t>01.01.1.03.02.02.001</t>
  </si>
  <si>
    <t>RIMBORSO SPESE MISSIONI E TRASFERTE AMMINISTRATORI, COMPONENTI COMMISSIONI, REVISORE</t>
  </si>
  <si>
    <t>SPESE PER IL NUCLEO DI VALUTAZIONE (SERVIZIO CONVENZIONATO)</t>
  </si>
  <si>
    <t>01.02.1.01.01.01.004</t>
  </si>
  <si>
    <t>COMPENSI AL SEGRETARIO COMUNALE PER SERVIZIO DI SCAVALCO/REGGENZA</t>
  </si>
  <si>
    <t>01.02.1.03.01.02.000</t>
  </si>
  <si>
    <t>SEGRETERIA GENERALE - ACQUISTO DI BENI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</si>
  <si>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</si>
  <si>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01.02.1.03.02.19.000</t>
  </si>
  <si>
    <t>SEGRETERIA GENERALE - PRESTAZIONE DI SERVIZI- SERVIZI INFORMATICI E DI TELECOMUNICAZIONI</t>
  </si>
  <si>
    <t>01.02.1.03.02.16.002</t>
  </si>
  <si>
    <t>UFFICIO SEGRETERIA - SPESE POSTALI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</si>
  <si>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</si>
  <si>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01.02.1.03.02.13.004</t>
  </si>
  <si>
    <t>SERVIZIO SEGRETERIA-PRESTAZIONI DI SERVIZIO-RILEGATURA ATTI</t>
  </si>
  <si>
    <t>01.02.1.03.02.09.004</t>
  </si>
  <si>
    <t>SERVIZIO SEGRETERIA MANUTENZIONE , MOBILI ATTREZZATURE ECC.</t>
  </si>
  <si>
    <t>01.02.1.03.02.02.001</t>
  </si>
  <si>
    <t>RIMBORSO SPESE TRASFERTE PERSONALE SEGRETERIA</t>
  </si>
  <si>
    <t>01.07.1.03.01.02.000</t>
  </si>
  <si>
    <t>ANAGRAFE E STATO CIVILE-ACQUISTO BENI DI CONSUMO</t>
  </si>
  <si>
    <t>01.07.1.03.02.19.000</t>
  </si>
  <si>
    <t>ANAGRAFE - PRESTAZIONE DI SERVIZI Servizi informatici e di telecomunicazioni</t>
  </si>
  <si>
    <t>01.07.1.04.01.02.003</t>
  </si>
  <si>
    <t>SPESE COMMISSIONE ELETTORALE CIRCONDARIALE-RIMBORSO AL COMUNE DI SPOLETO</t>
  </si>
  <si>
    <t>01.11.1.03.02.99.003</t>
  </si>
  <si>
    <t>ALTRI SERVIZI GENERALI - TRASFERIMENTI - CONTRIBUTI VARI (ANCI - UNCEM - CEDRAV - GAL VALNERINA - GIUBILEO 2000)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</si>
  <si>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</si>
  <si>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04.02.1.03.01.02.999</t>
  </si>
  <si>
    <t>ASSISTENZA SCOLASTICA - ACQUISTO DI BENI, LIBRI ECC.</t>
  </si>
  <si>
    <t>01.02.2.02.01.07.002</t>
  </si>
  <si>
    <t>ACQUISTO HARDWARE E POSTAZIONI DI LAVORO UFFICI COMUNALI FINANZ.CONTRIBUTO CONSORZIO B.I.M. CORR.E 562/1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</si>
  <si>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</si>
  <si>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99.01.7.02.04.02.001</t>
  </si>
  <si>
    <t>RESTITUZIONE DEPOSITI CAUZIONALI</t>
  </si>
  <si>
    <t>99.01.7.02.99.99.999</t>
  </si>
  <si>
    <t>SPESE PER SERVIZI PER CONTO DI TERZI</t>
  </si>
  <si>
    <t>ANTICIPAZIONE SPESE PER ELEZIONI</t>
  </si>
  <si>
    <t>ANTICIPAZIONE SPESE PER CENSIMENTI E INDAGINI STATISTICHE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</si>
  <si>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</si>
  <si>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RESTITUZIONE DEPOSITI PER SPESE CONTRATTUALI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</si>
  <si>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</si>
  <si>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</si>
  <si>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01.11.1.03.01.02.002</t>
  </si>
  <si>
    <t>SPESE RISCALDAMENTO UFFICI COMUNALI</t>
  </si>
  <si>
    <t>01.11.1.03.01.02.000</t>
  </si>
  <si>
    <t>PALAZZO COMUNALE MANUTENZIONE ORDINARIA BENI-ACQUISTO BENI CONSUMO</t>
  </si>
  <si>
    <t>01.11.1.03.02.05.000</t>
  </si>
  <si>
    <t>SPESE TELEFONICHE UFFICI COMUNALI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</si>
  <si>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</si>
  <si>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01.11.1.03.02.05.004</t>
  </si>
  <si>
    <t>SPESE ENERGIA ELETTRICA UFFICI COMUNALI</t>
  </si>
  <si>
    <t>01.11.1.03.02.09.000</t>
  </si>
  <si>
    <t>PALAZZO COMUNALE MANUTENZIONE ORDINARIA BENI-PRESTAZIONE DI SERVIZI</t>
  </si>
  <si>
    <t>01.11.1.03.02.05.005</t>
  </si>
  <si>
    <t>ACQUISTO DI SERVIZI UTENZE ACQUA</t>
  </si>
  <si>
    <t>01.11.1.03.02.18.001</t>
  </si>
  <si>
    <t>SPESE INCARICATO PER LA SICUREZZA ,VISITE MEDICHE PERSONALE L.626/1994, CORSI SICUREZZA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</si>
  <si>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</si>
  <si>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01.05.1.10.04.01.003</t>
  </si>
  <si>
    <t>GESTIONE BENI PATRIMONIALI E DEMANIALI  - PRESTAZIONE DI SERVIZI - ASSICURAZIONI</t>
  </si>
  <si>
    <t>01.05.1.02.01.02.001</t>
  </si>
  <si>
    <t>GESTIONE BENI PATRMONIALI - IMPOSTE E TASSE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</si>
  <si>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</si>
  <si>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01.06.1.03.02.02.001</t>
  </si>
  <si>
    <t>RIMBORSO SPESE TRASFERTE UFFICIO TECNICO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</si>
  <si>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</si>
  <si>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11.02.1.04.02.05.999</t>
  </si>
  <si>
    <t>EMERGENZA SISMICA 2016: CONTRIBUTO ALLE FAMIGLIE PER AUTONOMA SISTEMAZIONE-CONTRIBUTO REGIONALE CORR.E 210/2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</si>
  <si>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</si>
  <si>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11.02.1.01.01.01.006</t>
  </si>
  <si>
    <t>EMERGENZA SISMA 30 OTTOBRE 2016-RETRIBUZIONE AL PERSONALE A TEMPO DETERMINATO CORR.E 225/1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</si>
  <si>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</si>
  <si>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11.02.1.01.02.01.001</t>
  </si>
  <si>
    <t>EMERGENZA SISMA 30 OTTOBRE 2016-RETRIBUZIONE AL PERSONALE A TEMPO DETERMINATO CONTRIBUTI EX CPDEL E INAIL CORR.E 225/1</t>
  </si>
  <si>
    <t>EMERGENZA SISMA 30 OTTOBRE 2016-RETRIBUZIONE AL PERSONALE A TEMPO DETERMINATO CONTRIBUTI EX INADEL CORR.E 225/1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</si>
  <si>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</si>
  <si>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11.02.1.02.01.01.001</t>
  </si>
  <si>
    <t>EMERGENZA SISMA 30 OTTOBRE 2016-RETRIBUZIONE AL PERSONALE A TEMPO DETERMINATO IMPOSTA IRAP CORR.E 225/1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</si>
  <si>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</si>
  <si>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EMERGENZA SISMA 30 OTTOBRE 2016-RETRIBUZIONE AL PERSONALE A TEMPO DETERMINATO CONTRIBUTI DS ENAOLI CORR.E 225/1</t>
  </si>
  <si>
    <t>04.02.1.10.04.01.003</t>
  </si>
  <si>
    <t>ASSICURAZIONE AUTOMEZZI SERVIZIO SCUOLABUS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</si>
  <si>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</si>
  <si>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04.02.1.02.01.09.001</t>
  </si>
  <si>
    <t>BOLLO AUTOMEZZI SERVIZIO SCUOLABUS</t>
  </si>
  <si>
    <t>10.05.1.03.01.02.002</t>
  </si>
  <si>
    <t>CARBURANTI E LUBRIFICANTI AUTOMEZZI VIABILITA'</t>
  </si>
  <si>
    <t>10.05.1.03.02.09.001</t>
  </si>
  <si>
    <t>MANUTENZIONE AUTOMEZZI SERVIZIO VIABILITA'</t>
  </si>
  <si>
    <t>10.05.1.10.04.01.003</t>
  </si>
  <si>
    <t>ASSICURZIONE AUTOMEZZI SERVIZIO VIABILITA'</t>
  </si>
  <si>
    <t>10.05.1.02.01.09.001</t>
  </si>
  <si>
    <t>BOLLO AUTOMEZZI VIABILITA'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</si>
  <si>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</si>
  <si>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10.05.1.03.01.02.000</t>
  </si>
  <si>
    <t>VIABILITA' - ACQUISTO DI BENI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</si>
  <si>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</si>
  <si>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10.05.1.03.02.09.000</t>
  </si>
  <si>
    <t>VIABILITA' - PRESTAZIONE DI SERVIZI MANUTENZIONI</t>
  </si>
  <si>
    <t>10.05.1.03.02.15.000</t>
  </si>
  <si>
    <t>VIABILITA' - INTERVENTI DI MANUTENZIONE IN  FRAZIONE USIGNI-PRESTAZIONE SERVIZI-CONTRATTI DI SERVIZIO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</si>
  <si>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</si>
  <si>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VIABILITA' FRAZIONE USIGNI-ACQUISTO BENI CONSUMO</t>
  </si>
  <si>
    <t>INTERVENTI DI MANUTENZIONE ORDINARIA STRADE - CONTRIBUTO BIM  E ALTRI ENTI CORR.E 230/2 E 248/0 CONTRATTI SERVIZIO FINANZ.CONTR.BIM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</si>
  <si>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</si>
  <si>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10.05.1.03.02.15.999</t>
  </si>
  <si>
    <t>VIABILITA`, CIRCOLAZIONE STRADALE E SERVIZI CONNESSI CONTRATTI DI SERVIZIO</t>
  </si>
  <si>
    <t>10.05.1.03.02.09.004</t>
  </si>
  <si>
    <t>ILLUMINAZIONE PUBBLICA  MANUTENZIONE ORDINARIA- PRESTAZIONE DI SERVIZI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</si>
  <si>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</si>
  <si>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10.05.1.03.02.05.004</t>
  </si>
  <si>
    <t>PUBBLICA ILLUMINAZIONE-ENERGIA ELETTRICA</t>
  </si>
  <si>
    <t>10.05.1.04.01.02.002</t>
  </si>
  <si>
    <t>VIABILITA' E TRASPORTI - QUOTA CONCORSO SPESE SERVIZIO DI TRASPORTO PUBBLICO DELLA BASSA VALNERINA</t>
  </si>
  <si>
    <t>09.03.1.03.01.02.000</t>
  </si>
  <si>
    <t>SERVIZIO SMALTIMENTO RIFIUTI - ACQUISTO DI BENI</t>
  </si>
  <si>
    <t>09.03.1.03.02.15.005</t>
  </si>
  <si>
    <t>SERVIZIO SMALTIMENTO RIFIUTI - PRESTAZIONE DI SERVIZI - CONTRATTI SERVIZIO- CONFERIMENTO RIFIUTI IN DISCARICA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</si>
  <si>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</si>
  <si>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09.03.1.03.02.07.999</t>
  </si>
  <si>
    <t>SERVIZIO SMALTIMENTO RIFIUTI - PRESTAZIONE DI SERVIZI - UTILIZZO BENI DI TERZI-NOLO SCARRABILE CONTENIMENTO RIFIUTI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</si>
  <si>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</si>
  <si>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09.03.1.03.02.15.004</t>
  </si>
  <si>
    <t>SERVIZIO SMALTIMENTO RIFIUTI - PRESTAZIONE DI SERVIZI - CONTRATTI SERVIZIO- TRASPORTO E RACCOLTA</t>
  </si>
  <si>
    <t>SERVIZIO SMALTIMENTO RIFIUTI - PRESTAZIONE DI SERVIZI - CONTRATTI SERVIZIO- SPAZZAMENTO STRADE E PIAZZE</t>
  </si>
  <si>
    <t>09.03.1.10.04.01.003</t>
  </si>
  <si>
    <t>ASSICURAZIONE AUTOMEZZI N.U.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</si>
  <si>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</si>
  <si>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09.05.1.03.01.02.000</t>
  </si>
  <si>
    <t>PARCHI E SERVIZI PER LA TUTELA AMBIENTALE DEL VERDE - ACQUISTO DI BENI</t>
  </si>
  <si>
    <t>09.05.1.03.02.09.008</t>
  </si>
  <si>
    <t>MANUTENZIONE VERDE PUBBLICO-PRESTAZIONE SERVIZI CONTRIBUTO BIM CORR.E 230/4</t>
  </si>
  <si>
    <t>09.05.1.03.02.09.000</t>
  </si>
  <si>
    <t>MANUTENZIONE DEL VERDE PUBBLICO PRESTAZIONE DI SERVIZIO-CONTRATTI DI SERVIZIO</t>
  </si>
  <si>
    <t>11.01.2.02.01.09.999</t>
  </si>
  <si>
    <t>REALIZZAZIONE STRUTTURA POLIVALENTE IN POGGIODOMO CON FINALITA' ANCHE DI RICOVERO POPOLAZIONE IN CASO DI CALAMITA' NATURALE FINANZ.CONTRIBUTO FEDERBIM CORR.E 569/3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</si>
  <si>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</si>
  <si>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REALIZZAZIONE STRUTTURA POLIVALENTE IN POGGIODOMO CON FINALITA' ANCHE DI RICOVERO POPOLAZIONE IN CASO DI CALAMITA' NATURALE FINANZ.CONTRIBUTO BIM CASCIA CORR.E 569/4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</si>
  <si>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</si>
  <si>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11.02.2.02.03.06.999</t>
  </si>
  <si>
    <t>EMERGENZA SISMICA AGOSTO-OTTOBRE 2016 LAVORI MESSA IN SICUREZZA CAMPANILI CHIESE NON DI PROPRIETA' FINANZ.CONTRIBUTO REG.LE CORR.E 550/1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</si>
  <si>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</si>
  <si>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EMERGENZA SISMICA AGOSTO-OTTOBRE 2016 LAVORI DEMOLIZIONE IMMOBILI NON DI PROPRIETA' COMUNALE FINANZ.CONTRIBUTO REG.LE CORR.E 550/2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</si>
  <si>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</si>
  <si>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EMERGENZA SISMICA AGOSTO-OTTOBRE 2016 ACQUISTO TRANSENNE INTERDIZIONE AREE CORR.E 550/3</t>
  </si>
  <si>
    <t>10.05.2.02.01.04.002</t>
  </si>
  <si>
    <t>LAVORI RIPRISTINO ED ADEGUAMENTO IMPIANTI DI PUBBLICA ILLUMI NAZIONE 1^ E 2^ PARTE FRAZIONE USIGNI FINANZ.CONTRIBUTO CONSORZIO BIM CASCIA CORR.E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</si>
  <si>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</si>
  <si>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01.05.2.02.01.09.002</t>
  </si>
  <si>
    <t>LAVORI DI COMPLETAMENTO IMPIANTO FOTOVOLTAICO CENTRO EDUCAZIONE AMBIENTALE-FINANZ.CONTRIBUTO BIM CORR.E 562/1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</si>
  <si>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</si>
  <si>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TOTALE GENERALE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</si>
  <si>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</si>
  <si>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COMUNE DI POGGIODOMO (PG)</t>
  </si>
  <si>
    <t>ALLEGATO ALLA PROPOSTA G.C.10 DEL 06/02/2018</t>
  </si>
  <si>
    <t>Stanz.Ass.CO 2019</t>
  </si>
  <si>
    <t>Resp.:5  LATTANZI PATRIZIA RESPONSABILE AREA FINANZIARIA-TRIBUTI-PERSONALE</t>
  </si>
  <si>
    <t>Resp.:7  SINDACO EGILDO SPADA F.F.Resp.Area Amministrativa</t>
  </si>
  <si>
    <t>Resp.:8  SABATINI SANDRO RESP.Area Tecnica</t>
  </si>
  <si>
    <t>STRUMENTO PROVVISORIO DI GESTIONE 2018 - PARTE USCITA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</si>
</sst>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NumberFormat="1"/>
    <xf numFmtId="0" fontId="16" fillId="33" borderId="0" xfId="0" applyFont="1" applyFill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10" xfId="0" applyBorder="1"/>
    <xf numFmtId="0" fontId="0" fillId="0" borderId="10" xfId="0" applyBorder="1" applyAlignment="1">
      <alignment horizontal="left" vertical="top" wrapText="1"/>
    </xf>
    <xf numFmtId="4" fontId="0" fillId="0" borderId="10" xfId="0" applyNumberFormat="1" applyBorder="1"/>
    <xf numFmtId="0" fontId="0" fillId="33" borderId="10" xfId="0" applyFill="1" applyBorder="1"/>
    <xf numFmtId="0" fontId="0" fillId="33" borderId="10" xfId="0" applyFill="1" applyBorder="1" applyAlignment="1">
      <alignment horizontal="left" vertical="top" wrapText="1"/>
    </xf>
    <xf numFmtId="4" fontId="0" fillId="33" borderId="10" xfId="0" applyNumberFormat="1" applyFill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7"/>
  <sheetViews>
    <sheetView tabSelected="1" view="pageBreakPreview" zoomScale="60" zoomScaleNormal="100" workbookViewId="0">
      <selection activeCell="A2" sqref="A2:G2"/>
    </sheetView>
  </sheetViews>
  <sheetFormatPr defaultRowHeight="14.4"/>
  <cols>
    <col min="1" max="1" width="11.21875" customWidth="1"/>
    <col min="2" max="2" width="18.88671875" customWidth="1"/>
    <col min="4" max="4" width="7.5546875" customWidth="1"/>
    <col min="5" max="5" width="37.33203125" style="5" customWidth="1"/>
    <col min="6" max="6" width="17.21875" customWidth="1"/>
    <col min="7" max="7" width="16.88671875" customWidth="1"/>
  </cols>
  <sheetData>
    <row r="1" spans="1:8">
      <c r="A1" s="2" t="s">
        <v>325</v>
      </c>
      <c r="B1" s="2"/>
      <c r="C1" s="2"/>
      <c r="D1" s="2"/>
      <c r="E1" s="2"/>
      <c r="F1" s="2"/>
      <c r="G1" s="2"/>
    </row>
    <row r="2" spans="1:8">
      <c r="A2" s="3" t="s">
        <v>331</v>
      </c>
      <c r="B2" s="3"/>
      <c r="C2" s="3"/>
      <c r="D2" s="3"/>
      <c r="E2" s="3"/>
      <c r="F2" s="3"/>
      <c r="G2" s="3"/>
    </row>
    <row r="3" spans="1:8">
      <c r="A3" s="3" t="s">
        <v>326</v>
      </c>
      <c r="B3" s="3"/>
      <c r="C3" s="3"/>
      <c r="D3" s="3"/>
      <c r="E3" s="3"/>
      <c r="F3" s="3"/>
      <c r="G3" s="3"/>
    </row>
    <row r="4" spans="1:8">
      <c r="A4" s="4"/>
      <c r="B4" s="4"/>
      <c r="C4" s="4"/>
      <c r="D4" s="4"/>
      <c r="E4" s="4"/>
      <c r="F4" s="4"/>
      <c r="G4" s="4"/>
    </row>
    <row r="5" spans="1:8">
      <c r="A5" s="6" t="s">
        <v>0</v>
      </c>
      <c r="B5" s="6" t="s">
        <v>1</v>
      </c>
      <c r="C5" s="6" t="s">
        <v>2</v>
      </c>
      <c r="D5" s="6" t="s">
        <v>3</v>
      </c>
      <c r="E5" s="7" t="s">
        <v>4</v>
      </c>
      <c r="F5" s="6" t="s">
        <v>5</v>
      </c>
      <c r="G5" s="6" t="s">
        <v>327</v>
      </c>
      <c r="H5" s="1" t="s">
        <v>6</v>
      </c>
    </row>
    <row r="6" spans="1:8">
      <c r="A6" s="6" t="str">
        <f t="shared" ref="A6:A38" si="0">"5"</f>
        <v>5</v>
      </c>
      <c r="B6" s="6" t="s">
        <v>10</v>
      </c>
      <c r="C6" s="6">
        <v>10</v>
      </c>
      <c r="D6" s="6">
        <v>3</v>
      </c>
      <c r="E6" s="7" t="s">
        <v>11</v>
      </c>
      <c r="F6" s="8">
        <v>1200</v>
      </c>
      <c r="G6" s="8">
        <v>1200</v>
      </c>
      <c r="H6" s="1" t="s">
        <v>12</v>
      </c>
    </row>
    <row r="7" spans="1:8" ht="28.8">
      <c r="A7" s="6" t="str">
        <f t="shared" si="0"/>
        <v>5</v>
      </c>
      <c r="B7" s="6" t="s">
        <v>13</v>
      </c>
      <c r="C7" s="6">
        <v>40</v>
      </c>
      <c r="D7" s="6">
        <v>0</v>
      </c>
      <c r="E7" s="7" t="s">
        <v>14</v>
      </c>
      <c r="F7" s="8">
        <v>872.03</v>
      </c>
      <c r="G7" s="8">
        <v>0</v>
      </c>
      <c r="H7" s="1" t="s">
        <v>15</v>
      </c>
    </row>
    <row r="8" spans="1:8" ht="43.2">
      <c r="A8" s="6" t="str">
        <f t="shared" si="0"/>
        <v>5</v>
      </c>
      <c r="B8" s="6" t="s">
        <v>16</v>
      </c>
      <c r="C8" s="6">
        <v>40</v>
      </c>
      <c r="D8" s="6">
        <v>1</v>
      </c>
      <c r="E8" s="7" t="s">
        <v>17</v>
      </c>
      <c r="F8" s="8">
        <v>3159.74</v>
      </c>
      <c r="G8" s="8">
        <v>2947.84</v>
      </c>
      <c r="H8" s="1" t="s">
        <v>18</v>
      </c>
    </row>
    <row r="9" spans="1:8">
      <c r="A9" s="6" t="str">
        <f t="shared" si="0"/>
        <v>5</v>
      </c>
      <c r="B9" s="6" t="s">
        <v>19</v>
      </c>
      <c r="C9" s="6">
        <v>41</v>
      </c>
      <c r="D9" s="6">
        <v>3</v>
      </c>
      <c r="E9" s="7" t="s">
        <v>20</v>
      </c>
      <c r="F9" s="8">
        <v>1105.26</v>
      </c>
      <c r="G9" s="8">
        <v>1031.1400000000001</v>
      </c>
      <c r="H9" s="1" t="s">
        <v>21</v>
      </c>
    </row>
    <row r="10" spans="1:8" ht="43.2">
      <c r="A10" s="6" t="str">
        <f t="shared" si="0"/>
        <v>5</v>
      </c>
      <c r="B10" s="6" t="s">
        <v>22</v>
      </c>
      <c r="C10" s="6">
        <v>66</v>
      </c>
      <c r="D10" s="6">
        <v>1</v>
      </c>
      <c r="E10" s="7" t="s">
        <v>23</v>
      </c>
      <c r="F10" s="8">
        <v>5082.68</v>
      </c>
      <c r="G10" s="8">
        <v>5082.68</v>
      </c>
      <c r="H10" s="1" t="s">
        <v>24</v>
      </c>
    </row>
    <row r="11" spans="1:8" ht="43.2">
      <c r="A11" s="6" t="str">
        <f t="shared" si="0"/>
        <v>5</v>
      </c>
      <c r="B11" s="6" t="s">
        <v>25</v>
      </c>
      <c r="C11" s="6">
        <v>80</v>
      </c>
      <c r="D11" s="6">
        <v>0</v>
      </c>
      <c r="E11" s="7" t="s">
        <v>26</v>
      </c>
      <c r="F11" s="8">
        <v>15510.32</v>
      </c>
      <c r="G11" s="8">
        <v>15510.32</v>
      </c>
      <c r="H11" s="1" t="s">
        <v>27</v>
      </c>
    </row>
    <row r="12" spans="1:8" ht="43.2">
      <c r="A12" s="6" t="str">
        <f t="shared" si="0"/>
        <v>5</v>
      </c>
      <c r="B12" s="6" t="s">
        <v>28</v>
      </c>
      <c r="C12" s="6">
        <v>80</v>
      </c>
      <c r="D12" s="6">
        <v>6</v>
      </c>
      <c r="E12" s="7" t="s">
        <v>29</v>
      </c>
      <c r="F12" s="8">
        <v>100</v>
      </c>
      <c r="G12" s="8">
        <v>100</v>
      </c>
      <c r="H12" s="1" t="s">
        <v>30</v>
      </c>
    </row>
    <row r="13" spans="1:8" ht="57.6">
      <c r="A13" s="6" t="str">
        <f t="shared" si="0"/>
        <v>5</v>
      </c>
      <c r="B13" s="6" t="s">
        <v>31</v>
      </c>
      <c r="C13" s="6">
        <v>85</v>
      </c>
      <c r="D13" s="6">
        <v>3</v>
      </c>
      <c r="E13" s="7" t="s">
        <v>32</v>
      </c>
      <c r="F13" s="8">
        <v>6827.5</v>
      </c>
      <c r="G13" s="8">
        <v>6827.5</v>
      </c>
      <c r="H13" s="1" t="s">
        <v>33</v>
      </c>
    </row>
    <row r="14" spans="1:8" ht="57.6">
      <c r="A14" s="6" t="str">
        <f t="shared" si="0"/>
        <v>5</v>
      </c>
      <c r="B14" s="6" t="s">
        <v>34</v>
      </c>
      <c r="C14" s="6">
        <v>85</v>
      </c>
      <c r="D14" s="6">
        <v>6</v>
      </c>
      <c r="E14" s="7" t="s">
        <v>35</v>
      </c>
      <c r="F14" s="8">
        <v>300</v>
      </c>
      <c r="G14" s="8">
        <v>300</v>
      </c>
      <c r="H14" s="1" t="s">
        <v>36</v>
      </c>
    </row>
    <row r="15" spans="1:8" ht="28.8">
      <c r="A15" s="6" t="str">
        <f t="shared" si="0"/>
        <v>5</v>
      </c>
      <c r="B15" s="6" t="s">
        <v>37</v>
      </c>
      <c r="C15" s="6">
        <v>85</v>
      </c>
      <c r="D15" s="6">
        <v>7</v>
      </c>
      <c r="E15" s="7" t="s">
        <v>38</v>
      </c>
      <c r="F15" s="8">
        <v>150</v>
      </c>
      <c r="G15" s="8">
        <v>150</v>
      </c>
      <c r="H15" s="1" t="s">
        <v>39</v>
      </c>
    </row>
    <row r="16" spans="1:8">
      <c r="A16" s="6" t="str">
        <f t="shared" si="0"/>
        <v>5</v>
      </c>
      <c r="B16" s="6" t="s">
        <v>40</v>
      </c>
      <c r="C16" s="6">
        <v>85</v>
      </c>
      <c r="D16" s="6">
        <v>8</v>
      </c>
      <c r="E16" s="7" t="s">
        <v>41</v>
      </c>
      <c r="F16" s="8">
        <v>200</v>
      </c>
      <c r="G16" s="8">
        <v>200</v>
      </c>
      <c r="H16" s="1" t="s">
        <v>42</v>
      </c>
    </row>
    <row r="17" spans="1:8" ht="43.2">
      <c r="A17" s="6" t="str">
        <f t="shared" si="0"/>
        <v>5</v>
      </c>
      <c r="B17" s="6" t="s">
        <v>43</v>
      </c>
      <c r="C17" s="6">
        <v>90</v>
      </c>
      <c r="D17" s="6">
        <v>1</v>
      </c>
      <c r="E17" s="7" t="s">
        <v>44</v>
      </c>
      <c r="F17" s="8">
        <v>210.67</v>
      </c>
      <c r="G17" s="8">
        <v>0</v>
      </c>
      <c r="H17" s="1" t="s">
        <v>45</v>
      </c>
    </row>
    <row r="18" spans="1:8" ht="28.8">
      <c r="A18" s="6" t="str">
        <f t="shared" si="0"/>
        <v>5</v>
      </c>
      <c r="B18" s="6" t="s">
        <v>46</v>
      </c>
      <c r="C18" s="6">
        <v>90</v>
      </c>
      <c r="D18" s="6">
        <v>2</v>
      </c>
      <c r="E18" s="7" t="s">
        <v>47</v>
      </c>
      <c r="F18" s="8">
        <v>73.7</v>
      </c>
      <c r="G18" s="8">
        <v>0</v>
      </c>
      <c r="H18" s="1" t="s">
        <v>48</v>
      </c>
    </row>
    <row r="19" spans="1:8" ht="43.2">
      <c r="A19" s="6" t="str">
        <f t="shared" si="0"/>
        <v>5</v>
      </c>
      <c r="B19" s="6" t="s">
        <v>49</v>
      </c>
      <c r="C19" s="6">
        <v>90</v>
      </c>
      <c r="D19" s="6">
        <v>3</v>
      </c>
      <c r="E19" s="7" t="s">
        <v>50</v>
      </c>
      <c r="F19" s="8">
        <v>867</v>
      </c>
      <c r="G19" s="8">
        <v>0</v>
      </c>
      <c r="H19" s="1" t="s">
        <v>51</v>
      </c>
    </row>
    <row r="20" spans="1:8" ht="43.2">
      <c r="A20" s="6" t="str">
        <f t="shared" si="0"/>
        <v>5</v>
      </c>
      <c r="B20" s="6" t="s">
        <v>52</v>
      </c>
      <c r="C20" s="6">
        <v>90</v>
      </c>
      <c r="D20" s="6">
        <v>4</v>
      </c>
      <c r="E20" s="7" t="s">
        <v>53</v>
      </c>
      <c r="F20" s="8">
        <v>3445.17</v>
      </c>
      <c r="G20" s="8">
        <v>3445.17</v>
      </c>
      <c r="H20" s="1" t="s">
        <v>54</v>
      </c>
    </row>
    <row r="21" spans="1:8" ht="28.8">
      <c r="A21" s="6" t="str">
        <f t="shared" si="0"/>
        <v>5</v>
      </c>
      <c r="B21" s="6" t="s">
        <v>55</v>
      </c>
      <c r="C21" s="6">
        <v>104</v>
      </c>
      <c r="D21" s="6">
        <v>4</v>
      </c>
      <c r="E21" s="7" t="s">
        <v>56</v>
      </c>
      <c r="F21" s="8">
        <v>6444.75</v>
      </c>
      <c r="G21" s="8">
        <v>6444.75</v>
      </c>
      <c r="H21" s="1" t="s">
        <v>57</v>
      </c>
    </row>
    <row r="22" spans="1:8" ht="28.8">
      <c r="A22" s="6" t="str">
        <f t="shared" si="0"/>
        <v>5</v>
      </c>
      <c r="B22" s="6" t="s">
        <v>58</v>
      </c>
      <c r="C22" s="6">
        <v>105</v>
      </c>
      <c r="D22" s="6">
        <v>0</v>
      </c>
      <c r="E22" s="7" t="s">
        <v>59</v>
      </c>
      <c r="F22" s="8">
        <v>150</v>
      </c>
      <c r="G22" s="8">
        <v>150</v>
      </c>
      <c r="H22" s="1" t="s">
        <v>60</v>
      </c>
    </row>
    <row r="23" spans="1:8" ht="28.8">
      <c r="A23" s="6" t="str">
        <f t="shared" si="0"/>
        <v>5</v>
      </c>
      <c r="B23" s="6" t="s">
        <v>61</v>
      </c>
      <c r="C23" s="6">
        <v>105</v>
      </c>
      <c r="D23" s="6">
        <v>1</v>
      </c>
      <c r="E23" s="7" t="s">
        <v>62</v>
      </c>
      <c r="F23" s="8">
        <v>1000</v>
      </c>
      <c r="G23" s="8">
        <v>1000</v>
      </c>
      <c r="H23" s="1" t="s">
        <v>63</v>
      </c>
    </row>
    <row r="24" spans="1:8" ht="57.6">
      <c r="A24" s="6" t="str">
        <f t="shared" si="0"/>
        <v>5</v>
      </c>
      <c r="B24" s="6" t="s">
        <v>64</v>
      </c>
      <c r="C24" s="6">
        <v>105</v>
      </c>
      <c r="D24" s="6">
        <v>2</v>
      </c>
      <c r="E24" s="7" t="s">
        <v>65</v>
      </c>
      <c r="F24" s="8">
        <v>800</v>
      </c>
      <c r="G24" s="8">
        <v>200</v>
      </c>
      <c r="H24" s="1" t="s">
        <v>66</v>
      </c>
    </row>
    <row r="25" spans="1:8" ht="28.8">
      <c r="A25" s="6" t="str">
        <f t="shared" si="0"/>
        <v>5</v>
      </c>
      <c r="B25" s="6" t="s">
        <v>67</v>
      </c>
      <c r="C25" s="6">
        <v>105</v>
      </c>
      <c r="D25" s="6">
        <v>3</v>
      </c>
      <c r="E25" s="7" t="s">
        <v>68</v>
      </c>
      <c r="F25" s="8">
        <v>200</v>
      </c>
      <c r="G25" s="8">
        <v>200</v>
      </c>
      <c r="H25" s="1" t="s">
        <v>24</v>
      </c>
    </row>
    <row r="26" spans="1:8" ht="28.8">
      <c r="A26" s="6" t="str">
        <f t="shared" si="0"/>
        <v>5</v>
      </c>
      <c r="B26" s="6" t="s">
        <v>67</v>
      </c>
      <c r="C26" s="6">
        <v>105</v>
      </c>
      <c r="D26" s="6">
        <v>4</v>
      </c>
      <c r="E26" s="7" t="s">
        <v>69</v>
      </c>
      <c r="F26" s="8">
        <v>200</v>
      </c>
      <c r="G26" s="8">
        <v>200</v>
      </c>
      <c r="H26" s="1" t="s">
        <v>15</v>
      </c>
    </row>
    <row r="27" spans="1:8" ht="28.8">
      <c r="A27" s="6" t="str">
        <f t="shared" si="0"/>
        <v>5</v>
      </c>
      <c r="B27" s="6" t="s">
        <v>70</v>
      </c>
      <c r="C27" s="6">
        <v>105</v>
      </c>
      <c r="D27" s="6">
        <v>7</v>
      </c>
      <c r="E27" s="7" t="s">
        <v>71</v>
      </c>
      <c r="F27" s="8">
        <v>250</v>
      </c>
      <c r="G27" s="8">
        <v>250</v>
      </c>
      <c r="H27" s="1" t="s">
        <v>72</v>
      </c>
    </row>
    <row r="28" spans="1:8" ht="72">
      <c r="A28" s="6" t="str">
        <f t="shared" si="0"/>
        <v>5</v>
      </c>
      <c r="B28" s="6" t="s">
        <v>73</v>
      </c>
      <c r="C28" s="6">
        <v>105</v>
      </c>
      <c r="D28" s="6">
        <v>8</v>
      </c>
      <c r="E28" s="7" t="s">
        <v>74</v>
      </c>
      <c r="F28" s="8">
        <v>1287</v>
      </c>
      <c r="G28" s="8">
        <v>1287</v>
      </c>
      <c r="H28" s="1" t="s">
        <v>75</v>
      </c>
    </row>
    <row r="29" spans="1:8" ht="43.2">
      <c r="A29" s="6" t="str">
        <f t="shared" si="0"/>
        <v>5</v>
      </c>
      <c r="B29" s="6" t="s">
        <v>61</v>
      </c>
      <c r="C29" s="6">
        <v>105</v>
      </c>
      <c r="D29" s="6">
        <v>11</v>
      </c>
      <c r="E29" s="7" t="s">
        <v>76</v>
      </c>
      <c r="F29" s="8">
        <v>500</v>
      </c>
      <c r="G29" s="8">
        <v>500</v>
      </c>
      <c r="H29" s="1" t="s">
        <v>51</v>
      </c>
    </row>
    <row r="30" spans="1:8">
      <c r="A30" s="6" t="str">
        <f t="shared" si="0"/>
        <v>5</v>
      </c>
      <c r="B30" s="6" t="s">
        <v>77</v>
      </c>
      <c r="C30" s="6">
        <v>105</v>
      </c>
      <c r="D30" s="6">
        <v>12</v>
      </c>
      <c r="E30" s="7" t="s">
        <v>78</v>
      </c>
      <c r="F30" s="8">
        <v>300</v>
      </c>
      <c r="G30" s="8">
        <v>300</v>
      </c>
      <c r="H30" s="1" t="s">
        <v>79</v>
      </c>
    </row>
    <row r="31" spans="1:8" ht="43.2">
      <c r="A31" s="6" t="str">
        <f t="shared" si="0"/>
        <v>5</v>
      </c>
      <c r="B31" s="6" t="s">
        <v>80</v>
      </c>
      <c r="C31" s="6">
        <v>105</v>
      </c>
      <c r="D31" s="6">
        <v>16</v>
      </c>
      <c r="E31" s="7" t="s">
        <v>81</v>
      </c>
      <c r="F31" s="8">
        <v>284.07</v>
      </c>
      <c r="G31" s="8">
        <v>284.07</v>
      </c>
      <c r="H31" s="1" t="s">
        <v>82</v>
      </c>
    </row>
    <row r="32" spans="1:8" ht="57.6">
      <c r="A32" s="6" t="str">
        <f t="shared" si="0"/>
        <v>5</v>
      </c>
      <c r="B32" s="6" t="s">
        <v>64</v>
      </c>
      <c r="C32" s="6">
        <v>105</v>
      </c>
      <c r="D32" s="6">
        <v>17</v>
      </c>
      <c r="E32" s="7" t="s">
        <v>83</v>
      </c>
      <c r="F32" s="8">
        <v>400</v>
      </c>
      <c r="G32" s="8">
        <v>1000</v>
      </c>
      <c r="H32" s="1" t="s">
        <v>84</v>
      </c>
    </row>
    <row r="33" spans="1:8" ht="57.6">
      <c r="A33" s="6">
        <v>5</v>
      </c>
      <c r="B33" s="6" t="s">
        <v>7</v>
      </c>
      <c r="C33" s="6">
        <v>105</v>
      </c>
      <c r="D33" s="6">
        <v>18</v>
      </c>
      <c r="E33" s="7" t="s">
        <v>8</v>
      </c>
      <c r="F33" s="8">
        <v>5000</v>
      </c>
      <c r="G33" s="8">
        <v>0</v>
      </c>
      <c r="H33" s="1" t="s">
        <v>9</v>
      </c>
    </row>
    <row r="34" spans="1:8" ht="28.8">
      <c r="A34" s="6" t="str">
        <f t="shared" si="0"/>
        <v>5</v>
      </c>
      <c r="B34" s="6" t="s">
        <v>85</v>
      </c>
      <c r="C34" s="6">
        <v>160</v>
      </c>
      <c r="D34" s="6">
        <v>0</v>
      </c>
      <c r="E34" s="7" t="s">
        <v>86</v>
      </c>
      <c r="F34" s="8">
        <v>1926.7</v>
      </c>
      <c r="G34" s="8">
        <v>0</v>
      </c>
      <c r="H34" s="1" t="s">
        <v>87</v>
      </c>
    </row>
    <row r="35" spans="1:8" ht="43.2">
      <c r="A35" s="6" t="str">
        <f t="shared" si="0"/>
        <v>5</v>
      </c>
      <c r="B35" s="6" t="s">
        <v>88</v>
      </c>
      <c r="C35" s="6">
        <v>160</v>
      </c>
      <c r="D35" s="6">
        <v>1</v>
      </c>
      <c r="E35" s="7" t="s">
        <v>89</v>
      </c>
      <c r="F35" s="8">
        <v>503.47</v>
      </c>
      <c r="G35" s="8">
        <v>0</v>
      </c>
      <c r="H35" s="1" t="s">
        <v>90</v>
      </c>
    </row>
    <row r="36" spans="1:8" ht="28.8">
      <c r="A36" s="6" t="str">
        <f t="shared" si="0"/>
        <v>5</v>
      </c>
      <c r="B36" s="6" t="s">
        <v>91</v>
      </c>
      <c r="C36" s="6">
        <v>160</v>
      </c>
      <c r="D36" s="6">
        <v>2</v>
      </c>
      <c r="E36" s="7" t="s">
        <v>92</v>
      </c>
      <c r="F36" s="8">
        <v>163.77000000000001</v>
      </c>
      <c r="G36" s="8">
        <v>0</v>
      </c>
      <c r="H36" s="1" t="s">
        <v>93</v>
      </c>
    </row>
    <row r="37" spans="1:8" ht="43.2">
      <c r="A37" s="6" t="str">
        <f t="shared" si="0"/>
        <v>5</v>
      </c>
      <c r="B37" s="6" t="s">
        <v>94</v>
      </c>
      <c r="C37" s="6">
        <v>170</v>
      </c>
      <c r="D37" s="6">
        <v>0</v>
      </c>
      <c r="E37" s="7" t="s">
        <v>95</v>
      </c>
      <c r="F37" s="8">
        <v>10203.41</v>
      </c>
      <c r="G37" s="8">
        <v>12329.19</v>
      </c>
      <c r="H37" s="1" t="s">
        <v>96</v>
      </c>
    </row>
    <row r="38" spans="1:8">
      <c r="A38" s="6" t="str">
        <f t="shared" si="0"/>
        <v>5</v>
      </c>
      <c r="B38" s="6" t="s">
        <v>97</v>
      </c>
      <c r="C38" s="6">
        <v>220</v>
      </c>
      <c r="D38" s="6">
        <v>0</v>
      </c>
      <c r="E38" s="7" t="s">
        <v>98</v>
      </c>
      <c r="F38" s="8">
        <v>872.41</v>
      </c>
      <c r="G38" s="8">
        <v>0</v>
      </c>
      <c r="H38" s="1" t="s">
        <v>42</v>
      </c>
    </row>
    <row r="39" spans="1:8" ht="28.8">
      <c r="A39" s="6" t="str">
        <f t="shared" ref="A39:A64" si="1">"5"</f>
        <v>5</v>
      </c>
      <c r="B39" s="6" t="s">
        <v>99</v>
      </c>
      <c r="C39" s="6">
        <v>220</v>
      </c>
      <c r="D39" s="6">
        <v>1</v>
      </c>
      <c r="E39" s="7" t="s">
        <v>100</v>
      </c>
      <c r="F39" s="8">
        <v>212</v>
      </c>
      <c r="G39" s="8">
        <v>0</v>
      </c>
      <c r="H39" s="1" t="s">
        <v>101</v>
      </c>
    </row>
    <row r="40" spans="1:8">
      <c r="A40" s="6" t="str">
        <f t="shared" si="1"/>
        <v>5</v>
      </c>
      <c r="B40" s="6" t="s">
        <v>102</v>
      </c>
      <c r="C40" s="6">
        <v>220</v>
      </c>
      <c r="D40" s="6">
        <v>4</v>
      </c>
      <c r="E40" s="7" t="s">
        <v>103</v>
      </c>
      <c r="F40" s="8">
        <v>74.150000000000006</v>
      </c>
      <c r="G40" s="8">
        <v>0</v>
      </c>
      <c r="H40" s="1" t="s">
        <v>104</v>
      </c>
    </row>
    <row r="41" spans="1:8" ht="43.2">
      <c r="A41" s="6" t="str">
        <f t="shared" si="1"/>
        <v>5</v>
      </c>
      <c r="B41" s="6" t="s">
        <v>105</v>
      </c>
      <c r="C41" s="6">
        <v>220</v>
      </c>
      <c r="D41" s="6">
        <v>6</v>
      </c>
      <c r="E41" s="7" t="s">
        <v>106</v>
      </c>
      <c r="F41" s="8">
        <v>5082.78</v>
      </c>
      <c r="G41" s="8">
        <v>5082.78</v>
      </c>
      <c r="H41" s="1" t="s">
        <v>107</v>
      </c>
    </row>
    <row r="42" spans="1:8">
      <c r="A42" s="6" t="str">
        <f t="shared" si="1"/>
        <v>5</v>
      </c>
      <c r="B42" s="6" t="s">
        <v>108</v>
      </c>
      <c r="C42" s="6">
        <v>265</v>
      </c>
      <c r="D42" s="6">
        <v>11</v>
      </c>
      <c r="E42" s="7" t="s">
        <v>109</v>
      </c>
      <c r="F42" s="8">
        <v>4000</v>
      </c>
      <c r="G42" s="8">
        <v>4000</v>
      </c>
      <c r="H42" s="1" t="s">
        <v>110</v>
      </c>
    </row>
    <row r="43" spans="1:8">
      <c r="A43" s="6" t="str">
        <f t="shared" si="1"/>
        <v>5</v>
      </c>
      <c r="B43" s="6" t="s">
        <v>108</v>
      </c>
      <c r="C43" s="6">
        <v>265</v>
      </c>
      <c r="D43" s="6">
        <v>12</v>
      </c>
      <c r="E43" s="7" t="s">
        <v>111</v>
      </c>
      <c r="F43" s="8">
        <v>450</v>
      </c>
      <c r="G43" s="8">
        <v>450</v>
      </c>
      <c r="H43" s="1" t="s">
        <v>21</v>
      </c>
    </row>
    <row r="44" spans="1:8" ht="28.8">
      <c r="A44" s="6" t="str">
        <f t="shared" si="1"/>
        <v>5</v>
      </c>
      <c r="B44" s="6" t="s">
        <v>112</v>
      </c>
      <c r="C44" s="6">
        <v>265</v>
      </c>
      <c r="D44" s="6">
        <v>13</v>
      </c>
      <c r="E44" s="7" t="s">
        <v>113</v>
      </c>
      <c r="F44" s="8">
        <v>388.69</v>
      </c>
      <c r="G44" s="8">
        <v>388.69</v>
      </c>
      <c r="H44" s="1" t="s">
        <v>15</v>
      </c>
    </row>
    <row r="45" spans="1:8" ht="28.8">
      <c r="A45" s="6" t="str">
        <f t="shared" si="1"/>
        <v>5</v>
      </c>
      <c r="B45" s="6" t="s">
        <v>112</v>
      </c>
      <c r="C45" s="6">
        <v>265</v>
      </c>
      <c r="D45" s="6">
        <v>14</v>
      </c>
      <c r="E45" s="7" t="s">
        <v>114</v>
      </c>
      <c r="F45" s="8">
        <v>580.16</v>
      </c>
      <c r="G45" s="8">
        <v>580.16</v>
      </c>
      <c r="H45" s="1" t="s">
        <v>115</v>
      </c>
    </row>
    <row r="46" spans="1:8">
      <c r="A46" s="6" t="str">
        <f t="shared" si="1"/>
        <v>5</v>
      </c>
      <c r="B46" s="6" t="s">
        <v>116</v>
      </c>
      <c r="C46" s="6">
        <v>371</v>
      </c>
      <c r="D46" s="6">
        <v>1</v>
      </c>
      <c r="E46" s="7" t="s">
        <v>117</v>
      </c>
      <c r="F46" s="8">
        <v>2077.31</v>
      </c>
      <c r="G46" s="8">
        <v>2077.31</v>
      </c>
      <c r="H46" s="1" t="s">
        <v>42</v>
      </c>
    </row>
    <row r="47" spans="1:8" ht="43.2">
      <c r="A47" s="6" t="str">
        <f t="shared" si="1"/>
        <v>5</v>
      </c>
      <c r="B47" s="6" t="s">
        <v>118</v>
      </c>
      <c r="C47" s="6">
        <v>1110</v>
      </c>
      <c r="D47" s="6">
        <v>6</v>
      </c>
      <c r="E47" s="7" t="s">
        <v>119</v>
      </c>
      <c r="F47" s="8">
        <v>930.66</v>
      </c>
      <c r="G47" s="8">
        <v>785.38</v>
      </c>
      <c r="H47" s="1" t="s">
        <v>120</v>
      </c>
    </row>
    <row r="48" spans="1:8" ht="28.8">
      <c r="A48" s="6" t="str">
        <f t="shared" si="1"/>
        <v>5</v>
      </c>
      <c r="B48" s="6" t="s">
        <v>121</v>
      </c>
      <c r="C48" s="6">
        <v>1210</v>
      </c>
      <c r="D48" s="6">
        <v>6</v>
      </c>
      <c r="E48" s="7" t="s">
        <v>122</v>
      </c>
      <c r="F48" s="8">
        <v>12087.04</v>
      </c>
      <c r="G48" s="8">
        <v>11506.8</v>
      </c>
      <c r="H48" s="1" t="s">
        <v>123</v>
      </c>
    </row>
    <row r="49" spans="1:8" ht="28.8">
      <c r="A49" s="6" t="str">
        <f t="shared" si="1"/>
        <v>5</v>
      </c>
      <c r="B49" s="6" t="s">
        <v>121</v>
      </c>
      <c r="C49" s="6">
        <v>1320</v>
      </c>
      <c r="D49" s="6">
        <v>6</v>
      </c>
      <c r="E49" s="7" t="s">
        <v>124</v>
      </c>
      <c r="F49" s="8">
        <v>1217.6500000000001</v>
      </c>
      <c r="G49" s="8">
        <v>1170.78</v>
      </c>
      <c r="H49" s="1" t="s">
        <v>125</v>
      </c>
    </row>
    <row r="50" spans="1:8" ht="28.8">
      <c r="A50" s="6" t="str">
        <f t="shared" si="1"/>
        <v>5</v>
      </c>
      <c r="B50" s="6" t="s">
        <v>126</v>
      </c>
      <c r="C50" s="6">
        <v>1450</v>
      </c>
      <c r="D50" s="6">
        <v>6</v>
      </c>
      <c r="E50" s="7" t="s">
        <v>127</v>
      </c>
      <c r="F50" s="8">
        <v>2791.95</v>
      </c>
      <c r="G50" s="8">
        <v>2617.52</v>
      </c>
      <c r="H50" s="1" t="s">
        <v>128</v>
      </c>
    </row>
    <row r="51" spans="1:8" ht="28.8">
      <c r="A51" s="6" t="str">
        <f t="shared" si="1"/>
        <v>5</v>
      </c>
      <c r="B51" s="6" t="s">
        <v>129</v>
      </c>
      <c r="C51" s="6">
        <v>2482</v>
      </c>
      <c r="D51" s="6">
        <v>1</v>
      </c>
      <c r="E51" s="7" t="s">
        <v>130</v>
      </c>
      <c r="F51" s="8">
        <v>13934.35</v>
      </c>
      <c r="G51" s="8">
        <v>16393.349999999999</v>
      </c>
      <c r="H51" s="1" t="s">
        <v>131</v>
      </c>
    </row>
    <row r="52" spans="1:8" ht="28.8">
      <c r="A52" s="6" t="str">
        <f t="shared" si="1"/>
        <v>5</v>
      </c>
      <c r="B52" s="6" t="s">
        <v>132</v>
      </c>
      <c r="C52" s="6">
        <v>2920</v>
      </c>
      <c r="D52" s="6">
        <v>0</v>
      </c>
      <c r="E52" s="7" t="s">
        <v>133</v>
      </c>
      <c r="F52" s="8">
        <v>200000</v>
      </c>
      <c r="G52" s="8">
        <v>200000</v>
      </c>
      <c r="H52" s="1" t="s">
        <v>134</v>
      </c>
    </row>
    <row r="53" spans="1:8" ht="28.8">
      <c r="A53" s="6" t="str">
        <f t="shared" si="1"/>
        <v>5</v>
      </c>
      <c r="B53" s="6" t="s">
        <v>135</v>
      </c>
      <c r="C53" s="6">
        <v>2922</v>
      </c>
      <c r="D53" s="6">
        <v>0</v>
      </c>
      <c r="E53" s="7" t="s">
        <v>136</v>
      </c>
      <c r="F53" s="8">
        <v>14449.33</v>
      </c>
      <c r="G53" s="8">
        <v>13393.82</v>
      </c>
      <c r="H53" s="1" t="s">
        <v>131</v>
      </c>
    </row>
    <row r="54" spans="1:8" ht="28.8">
      <c r="A54" s="6" t="str">
        <f t="shared" si="1"/>
        <v>5</v>
      </c>
      <c r="B54" s="6" t="s">
        <v>137</v>
      </c>
      <c r="C54" s="6">
        <v>2922</v>
      </c>
      <c r="D54" s="6">
        <v>1</v>
      </c>
      <c r="E54" s="7" t="s">
        <v>138</v>
      </c>
      <c r="F54" s="8">
        <v>5065.17</v>
      </c>
      <c r="G54" s="8">
        <v>5297.38</v>
      </c>
      <c r="H54" s="1" t="s">
        <v>139</v>
      </c>
    </row>
    <row r="55" spans="1:8" ht="28.8">
      <c r="A55" s="6" t="str">
        <f t="shared" si="1"/>
        <v>5</v>
      </c>
      <c r="B55" s="6" t="s">
        <v>140</v>
      </c>
      <c r="C55" s="6">
        <v>2940</v>
      </c>
      <c r="D55" s="6">
        <v>0</v>
      </c>
      <c r="E55" s="7" t="s">
        <v>141</v>
      </c>
      <c r="F55" s="8">
        <v>16000</v>
      </c>
      <c r="G55" s="8">
        <v>16000</v>
      </c>
      <c r="H55" s="1" t="s">
        <v>142</v>
      </c>
    </row>
    <row r="56" spans="1:8">
      <c r="A56" s="6" t="str">
        <f t="shared" si="1"/>
        <v>5</v>
      </c>
      <c r="B56" s="6" t="s">
        <v>143</v>
      </c>
      <c r="C56" s="6">
        <v>2946</v>
      </c>
      <c r="D56" s="6">
        <v>0</v>
      </c>
      <c r="E56" s="7" t="s">
        <v>144</v>
      </c>
      <c r="F56" s="8">
        <v>38000</v>
      </c>
      <c r="G56" s="8">
        <v>38000</v>
      </c>
      <c r="H56" s="1" t="s">
        <v>145</v>
      </c>
    </row>
    <row r="57" spans="1:8" ht="28.8">
      <c r="A57" s="6" t="str">
        <f t="shared" si="1"/>
        <v>5</v>
      </c>
      <c r="B57" s="6" t="s">
        <v>146</v>
      </c>
      <c r="C57" s="6">
        <v>2948</v>
      </c>
      <c r="D57" s="6">
        <v>0</v>
      </c>
      <c r="E57" s="7" t="s">
        <v>147</v>
      </c>
      <c r="F57" s="8">
        <v>1000</v>
      </c>
      <c r="G57" s="8">
        <v>1000</v>
      </c>
      <c r="H57" s="1" t="s">
        <v>148</v>
      </c>
    </row>
    <row r="58" spans="1:8" ht="28.8">
      <c r="A58" s="6" t="str">
        <f t="shared" si="1"/>
        <v>5</v>
      </c>
      <c r="B58" s="6" t="s">
        <v>149</v>
      </c>
      <c r="C58" s="6">
        <v>2950</v>
      </c>
      <c r="D58" s="6">
        <v>1</v>
      </c>
      <c r="E58" s="7" t="s">
        <v>150</v>
      </c>
      <c r="F58" s="8">
        <v>5000</v>
      </c>
      <c r="G58" s="8">
        <v>5000</v>
      </c>
      <c r="H58" s="1" t="s">
        <v>151</v>
      </c>
    </row>
    <row r="59" spans="1:8" ht="28.8">
      <c r="A59" s="6" t="str">
        <f t="shared" si="1"/>
        <v>5</v>
      </c>
      <c r="B59" s="6" t="s">
        <v>152</v>
      </c>
      <c r="C59" s="6">
        <v>2980</v>
      </c>
      <c r="D59" s="6">
        <v>0</v>
      </c>
      <c r="E59" s="7" t="s">
        <v>153</v>
      </c>
      <c r="F59" s="8">
        <v>2582.2800000000002</v>
      </c>
      <c r="G59" s="8">
        <v>2582.2800000000002</v>
      </c>
      <c r="H59" s="1" t="s">
        <v>39</v>
      </c>
    </row>
    <row r="60" spans="1:8" ht="28.8">
      <c r="A60" s="6" t="str">
        <f t="shared" si="1"/>
        <v>5</v>
      </c>
      <c r="B60" s="6" t="s">
        <v>154</v>
      </c>
      <c r="C60" s="6">
        <v>2980</v>
      </c>
      <c r="D60" s="6">
        <v>1</v>
      </c>
      <c r="E60" s="7" t="s">
        <v>155</v>
      </c>
      <c r="F60" s="8">
        <v>700000</v>
      </c>
      <c r="G60" s="8">
        <v>700000</v>
      </c>
      <c r="H60" s="1" t="s">
        <v>63</v>
      </c>
    </row>
    <row r="61" spans="1:8" ht="43.2">
      <c r="A61" s="6" t="str">
        <f t="shared" si="1"/>
        <v>5</v>
      </c>
      <c r="B61" s="6" t="s">
        <v>156</v>
      </c>
      <c r="C61" s="6">
        <v>2980</v>
      </c>
      <c r="D61" s="6">
        <v>2</v>
      </c>
      <c r="E61" s="7" t="s">
        <v>157</v>
      </c>
      <c r="F61" s="8">
        <v>700000</v>
      </c>
      <c r="G61" s="8">
        <v>700000</v>
      </c>
      <c r="H61" s="1" t="s">
        <v>158</v>
      </c>
    </row>
    <row r="62" spans="1:8" ht="43.2">
      <c r="A62" s="6" t="str">
        <f t="shared" si="1"/>
        <v>5</v>
      </c>
      <c r="B62" s="6" t="s">
        <v>149</v>
      </c>
      <c r="C62" s="6">
        <v>2985</v>
      </c>
      <c r="D62" s="6">
        <v>1</v>
      </c>
      <c r="E62" s="7" t="s">
        <v>159</v>
      </c>
      <c r="F62" s="8">
        <v>30000</v>
      </c>
      <c r="G62" s="8">
        <v>30000</v>
      </c>
      <c r="H62" s="1" t="s">
        <v>63</v>
      </c>
    </row>
    <row r="63" spans="1:8" ht="43.2">
      <c r="A63" s="6" t="str">
        <f t="shared" si="1"/>
        <v>5</v>
      </c>
      <c r="B63" s="6" t="s">
        <v>160</v>
      </c>
      <c r="C63" s="6">
        <v>2985</v>
      </c>
      <c r="D63" s="6">
        <v>2</v>
      </c>
      <c r="E63" s="7" t="s">
        <v>161</v>
      </c>
      <c r="F63" s="8">
        <v>20000</v>
      </c>
      <c r="G63" s="8">
        <v>20000</v>
      </c>
      <c r="H63" s="1" t="s">
        <v>120</v>
      </c>
    </row>
    <row r="64" spans="1:8" ht="28.8">
      <c r="A64" s="9" t="str">
        <f t="shared" si="1"/>
        <v>5</v>
      </c>
      <c r="B64" s="9"/>
      <c r="C64" s="9">
        <v>0</v>
      </c>
      <c r="D64" s="9">
        <v>0</v>
      </c>
      <c r="E64" s="10" t="s">
        <v>328</v>
      </c>
      <c r="F64" s="11">
        <f>SUM(F6:F63)</f>
        <v>1845513.17</v>
      </c>
      <c r="G64" s="11">
        <f>SUM(G6:G63)</f>
        <v>1837265.9100000001</v>
      </c>
      <c r="H64" s="1" t="s">
        <v>162</v>
      </c>
    </row>
    <row r="65" spans="1:8" ht="28.8">
      <c r="A65" s="6" t="str">
        <f t="shared" ref="A65:A88" si="2">"7"</f>
        <v>7</v>
      </c>
      <c r="B65" s="6" t="s">
        <v>163</v>
      </c>
      <c r="C65" s="6">
        <v>10</v>
      </c>
      <c r="D65" s="6">
        <v>1</v>
      </c>
      <c r="E65" s="7" t="s">
        <v>164</v>
      </c>
      <c r="F65" s="8">
        <v>19.2</v>
      </c>
      <c r="G65" s="8">
        <v>19.2</v>
      </c>
      <c r="H65" s="1" t="s">
        <v>165</v>
      </c>
    </row>
    <row r="66" spans="1:8" ht="28.8">
      <c r="A66" s="6" t="str">
        <f t="shared" si="2"/>
        <v>7</v>
      </c>
      <c r="B66" s="6" t="s">
        <v>166</v>
      </c>
      <c r="C66" s="6">
        <v>10</v>
      </c>
      <c r="D66" s="6">
        <v>2</v>
      </c>
      <c r="E66" s="7" t="s">
        <v>167</v>
      </c>
      <c r="F66" s="8">
        <v>6972.72</v>
      </c>
      <c r="G66" s="8">
        <v>6972.72</v>
      </c>
      <c r="H66" s="1" t="s">
        <v>168</v>
      </c>
    </row>
    <row r="67" spans="1:8" ht="28.8">
      <c r="A67" s="6" t="str">
        <f t="shared" si="2"/>
        <v>7</v>
      </c>
      <c r="B67" s="6" t="s">
        <v>169</v>
      </c>
      <c r="C67" s="6">
        <v>10</v>
      </c>
      <c r="D67" s="6">
        <v>5</v>
      </c>
      <c r="E67" s="7" t="s">
        <v>170</v>
      </c>
      <c r="F67" s="8">
        <v>642.07000000000005</v>
      </c>
      <c r="G67" s="8">
        <v>642.07000000000005</v>
      </c>
      <c r="H67" s="1" t="s">
        <v>125</v>
      </c>
    </row>
    <row r="68" spans="1:8" ht="43.2">
      <c r="A68" s="6" t="str">
        <f t="shared" si="2"/>
        <v>7</v>
      </c>
      <c r="B68" s="6" t="s">
        <v>171</v>
      </c>
      <c r="C68" s="6">
        <v>10</v>
      </c>
      <c r="D68" s="6">
        <v>6</v>
      </c>
      <c r="E68" s="7" t="s">
        <v>172</v>
      </c>
      <c r="F68" s="8">
        <v>600</v>
      </c>
      <c r="G68" s="8">
        <v>600</v>
      </c>
      <c r="H68" s="1" t="s">
        <v>120</v>
      </c>
    </row>
    <row r="69" spans="1:8" ht="28.8">
      <c r="A69" s="6" t="str">
        <f t="shared" si="2"/>
        <v>7</v>
      </c>
      <c r="B69" s="6" t="s">
        <v>10</v>
      </c>
      <c r="C69" s="6">
        <v>10</v>
      </c>
      <c r="D69" s="6">
        <v>8</v>
      </c>
      <c r="E69" s="7" t="s">
        <v>173</v>
      </c>
      <c r="F69" s="8">
        <v>400</v>
      </c>
      <c r="G69" s="8">
        <v>400</v>
      </c>
      <c r="H69" s="1" t="s">
        <v>125</v>
      </c>
    </row>
    <row r="70" spans="1:8" ht="28.8">
      <c r="A70" s="6" t="str">
        <f t="shared" si="2"/>
        <v>7</v>
      </c>
      <c r="B70" s="6" t="s">
        <v>174</v>
      </c>
      <c r="C70" s="6">
        <v>40</v>
      </c>
      <c r="D70" s="6">
        <v>9</v>
      </c>
      <c r="E70" s="7" t="s">
        <v>175</v>
      </c>
      <c r="F70" s="8">
        <v>12131.06</v>
      </c>
      <c r="G70" s="8">
        <v>12131.06</v>
      </c>
      <c r="H70" s="1" t="s">
        <v>24</v>
      </c>
    </row>
    <row r="71" spans="1:8" ht="28.8">
      <c r="A71" s="6" t="str">
        <f t="shared" si="2"/>
        <v>7</v>
      </c>
      <c r="B71" s="6" t="s">
        <v>176</v>
      </c>
      <c r="C71" s="6">
        <v>45</v>
      </c>
      <c r="D71" s="6">
        <v>1</v>
      </c>
      <c r="E71" s="7" t="s">
        <v>177</v>
      </c>
      <c r="F71" s="8">
        <v>300</v>
      </c>
      <c r="G71" s="8">
        <v>300</v>
      </c>
      <c r="H71" s="1" t="s">
        <v>178</v>
      </c>
    </row>
    <row r="72" spans="1:8" ht="43.2">
      <c r="A72" s="6" t="str">
        <f t="shared" si="2"/>
        <v>7</v>
      </c>
      <c r="B72" s="6" t="s">
        <v>179</v>
      </c>
      <c r="C72" s="6">
        <v>45</v>
      </c>
      <c r="D72" s="6">
        <v>3</v>
      </c>
      <c r="E72" s="7" t="s">
        <v>180</v>
      </c>
      <c r="F72" s="8">
        <v>203.67</v>
      </c>
      <c r="G72" s="8">
        <v>203.67</v>
      </c>
      <c r="H72" s="1" t="s">
        <v>90</v>
      </c>
    </row>
    <row r="73" spans="1:8">
      <c r="A73" s="6" t="str">
        <f t="shared" si="2"/>
        <v>7</v>
      </c>
      <c r="B73" s="6" t="s">
        <v>181</v>
      </c>
      <c r="C73" s="6">
        <v>45</v>
      </c>
      <c r="D73" s="6">
        <v>4</v>
      </c>
      <c r="E73" s="7" t="s">
        <v>182</v>
      </c>
      <c r="F73" s="8">
        <v>800</v>
      </c>
      <c r="G73" s="8">
        <v>800</v>
      </c>
      <c r="H73" s="1" t="s">
        <v>183</v>
      </c>
    </row>
    <row r="74" spans="1:8" ht="28.8">
      <c r="A74" s="6" t="str">
        <f t="shared" si="2"/>
        <v>7</v>
      </c>
      <c r="B74" s="6" t="s">
        <v>184</v>
      </c>
      <c r="C74" s="6">
        <v>45</v>
      </c>
      <c r="D74" s="6">
        <v>8</v>
      </c>
      <c r="E74" s="7" t="s">
        <v>185</v>
      </c>
      <c r="F74" s="8">
        <v>650</v>
      </c>
      <c r="G74" s="8">
        <v>650</v>
      </c>
      <c r="H74" s="1" t="s">
        <v>125</v>
      </c>
    </row>
    <row r="75" spans="1:8" ht="28.8">
      <c r="A75" s="6" t="str">
        <f t="shared" si="2"/>
        <v>7</v>
      </c>
      <c r="B75" s="6" t="s">
        <v>186</v>
      </c>
      <c r="C75" s="6">
        <v>45</v>
      </c>
      <c r="D75" s="6">
        <v>9</v>
      </c>
      <c r="E75" s="7" t="s">
        <v>187</v>
      </c>
      <c r="F75" s="8">
        <v>150</v>
      </c>
      <c r="G75" s="8">
        <v>150</v>
      </c>
      <c r="H75" s="1" t="s">
        <v>125</v>
      </c>
    </row>
    <row r="76" spans="1:8" ht="28.8">
      <c r="A76" s="6" t="str">
        <f t="shared" si="2"/>
        <v>7</v>
      </c>
      <c r="B76" s="6" t="s">
        <v>188</v>
      </c>
      <c r="C76" s="6">
        <v>52</v>
      </c>
      <c r="D76" s="6">
        <v>1</v>
      </c>
      <c r="E76" s="7" t="s">
        <v>189</v>
      </c>
      <c r="F76" s="8">
        <v>330</v>
      </c>
      <c r="G76" s="8">
        <v>330</v>
      </c>
      <c r="H76" s="1" t="s">
        <v>123</v>
      </c>
    </row>
    <row r="77" spans="1:8" ht="28.8">
      <c r="A77" s="6" t="str">
        <f t="shared" si="2"/>
        <v>7</v>
      </c>
      <c r="B77" s="6" t="s">
        <v>190</v>
      </c>
      <c r="C77" s="6">
        <v>225</v>
      </c>
      <c r="D77" s="6">
        <v>1</v>
      </c>
      <c r="E77" s="7" t="s">
        <v>191</v>
      </c>
      <c r="F77" s="8">
        <v>300</v>
      </c>
      <c r="G77" s="8">
        <v>300</v>
      </c>
      <c r="H77" s="1" t="s">
        <v>39</v>
      </c>
    </row>
    <row r="78" spans="1:8" ht="28.8">
      <c r="A78" s="6" t="str">
        <f t="shared" si="2"/>
        <v>7</v>
      </c>
      <c r="B78" s="6" t="s">
        <v>192</v>
      </c>
      <c r="C78" s="6">
        <v>225</v>
      </c>
      <c r="D78" s="6">
        <v>3</v>
      </c>
      <c r="E78" s="7" t="s">
        <v>193</v>
      </c>
      <c r="F78" s="8">
        <v>150</v>
      </c>
      <c r="G78" s="8">
        <v>150</v>
      </c>
      <c r="H78" s="1" t="s">
        <v>27</v>
      </c>
    </row>
    <row r="79" spans="1:8" ht="43.2">
      <c r="A79" s="6" t="str">
        <f t="shared" si="2"/>
        <v>7</v>
      </c>
      <c r="B79" s="6" t="s">
        <v>194</v>
      </c>
      <c r="C79" s="6">
        <v>225</v>
      </c>
      <c r="D79" s="6">
        <v>6</v>
      </c>
      <c r="E79" s="7" t="s">
        <v>195</v>
      </c>
      <c r="F79" s="8">
        <v>100</v>
      </c>
      <c r="G79" s="8">
        <v>100</v>
      </c>
      <c r="H79" s="1" t="s">
        <v>72</v>
      </c>
    </row>
    <row r="80" spans="1:8" ht="57.6">
      <c r="A80" s="6" t="str">
        <f t="shared" si="2"/>
        <v>7</v>
      </c>
      <c r="B80" s="6" t="s">
        <v>196</v>
      </c>
      <c r="C80" s="6">
        <v>265</v>
      </c>
      <c r="D80" s="6">
        <v>5</v>
      </c>
      <c r="E80" s="7" t="s">
        <v>197</v>
      </c>
      <c r="F80" s="8">
        <v>1485.4</v>
      </c>
      <c r="G80" s="8">
        <v>1485.4</v>
      </c>
      <c r="H80" s="1" t="s">
        <v>198</v>
      </c>
    </row>
    <row r="81" spans="1:8" ht="28.8">
      <c r="A81" s="6" t="str">
        <f t="shared" si="2"/>
        <v>7</v>
      </c>
      <c r="B81" s="6" t="s">
        <v>199</v>
      </c>
      <c r="C81" s="6">
        <v>765</v>
      </c>
      <c r="D81" s="6">
        <v>2</v>
      </c>
      <c r="E81" s="7" t="s">
        <v>200</v>
      </c>
      <c r="F81" s="8">
        <v>21.46</v>
      </c>
      <c r="G81" s="8">
        <v>21.46</v>
      </c>
      <c r="H81" s="1" t="s">
        <v>93</v>
      </c>
    </row>
    <row r="82" spans="1:8" ht="57.6">
      <c r="A82" s="6" t="str">
        <f t="shared" si="2"/>
        <v>7</v>
      </c>
      <c r="B82" s="6" t="s">
        <v>201</v>
      </c>
      <c r="C82" s="6">
        <v>2832</v>
      </c>
      <c r="D82" s="6">
        <v>2</v>
      </c>
      <c r="E82" s="7" t="s">
        <v>202</v>
      </c>
      <c r="F82" s="8">
        <v>5000</v>
      </c>
      <c r="G82" s="8">
        <v>0</v>
      </c>
      <c r="H82" s="1" t="s">
        <v>203</v>
      </c>
    </row>
    <row r="83" spans="1:8">
      <c r="A83" s="6" t="str">
        <f t="shared" si="2"/>
        <v>7</v>
      </c>
      <c r="B83" s="6" t="s">
        <v>204</v>
      </c>
      <c r="C83" s="6">
        <v>2954</v>
      </c>
      <c r="D83" s="6">
        <v>0</v>
      </c>
      <c r="E83" s="7" t="s">
        <v>205</v>
      </c>
      <c r="F83" s="8">
        <v>3000</v>
      </c>
      <c r="G83" s="8">
        <v>3000</v>
      </c>
      <c r="H83" s="1" t="s">
        <v>21</v>
      </c>
    </row>
    <row r="84" spans="1:8">
      <c r="A84" s="6" t="str">
        <f t="shared" si="2"/>
        <v>7</v>
      </c>
      <c r="B84" s="6" t="s">
        <v>206</v>
      </c>
      <c r="C84" s="6">
        <v>2964</v>
      </c>
      <c r="D84" s="6">
        <v>0</v>
      </c>
      <c r="E84" s="7" t="s">
        <v>207</v>
      </c>
      <c r="F84" s="8">
        <v>40000</v>
      </c>
      <c r="G84" s="8">
        <v>40000</v>
      </c>
      <c r="H84" s="1" t="s">
        <v>6</v>
      </c>
    </row>
    <row r="85" spans="1:8">
      <c r="A85" s="6" t="str">
        <f t="shared" si="2"/>
        <v>7</v>
      </c>
      <c r="B85" s="6" t="s">
        <v>206</v>
      </c>
      <c r="C85" s="6">
        <v>2964</v>
      </c>
      <c r="D85" s="6">
        <v>1</v>
      </c>
      <c r="E85" s="7" t="s">
        <v>208</v>
      </c>
      <c r="F85" s="8">
        <v>30000</v>
      </c>
      <c r="G85" s="8">
        <v>30000</v>
      </c>
      <c r="H85" s="1" t="s">
        <v>21</v>
      </c>
    </row>
    <row r="86" spans="1:8" ht="28.8">
      <c r="A86" s="6" t="str">
        <f t="shared" si="2"/>
        <v>7</v>
      </c>
      <c r="B86" s="6" t="s">
        <v>206</v>
      </c>
      <c r="C86" s="6">
        <v>2964</v>
      </c>
      <c r="D86" s="6">
        <v>3</v>
      </c>
      <c r="E86" s="7" t="s">
        <v>209</v>
      </c>
      <c r="F86" s="8">
        <v>5000</v>
      </c>
      <c r="G86" s="8">
        <v>5000</v>
      </c>
      <c r="H86" s="1" t="s">
        <v>210</v>
      </c>
    </row>
    <row r="87" spans="1:8" ht="28.8">
      <c r="A87" s="6" t="str">
        <f t="shared" si="2"/>
        <v>7</v>
      </c>
      <c r="B87" s="6" t="s">
        <v>204</v>
      </c>
      <c r="C87" s="6">
        <v>2984</v>
      </c>
      <c r="D87" s="6">
        <v>0</v>
      </c>
      <c r="E87" s="7" t="s">
        <v>211</v>
      </c>
      <c r="F87" s="8">
        <v>7000</v>
      </c>
      <c r="G87" s="8">
        <v>7000</v>
      </c>
      <c r="H87" s="1" t="s">
        <v>212</v>
      </c>
    </row>
    <row r="88" spans="1:8" ht="28.8">
      <c r="A88" s="9" t="str">
        <f t="shared" si="2"/>
        <v>7</v>
      </c>
      <c r="B88" s="9"/>
      <c r="C88" s="9">
        <v>0</v>
      </c>
      <c r="D88" s="9">
        <v>0</v>
      </c>
      <c r="E88" s="10" t="s">
        <v>329</v>
      </c>
      <c r="F88" s="11">
        <v>115255.58</v>
      </c>
      <c r="G88" s="11">
        <v>110255.58</v>
      </c>
      <c r="H88" s="1" t="s">
        <v>213</v>
      </c>
    </row>
    <row r="89" spans="1:8">
      <c r="A89" s="6" t="str">
        <f t="shared" ref="A89:A136" si="3">"8"</f>
        <v>8</v>
      </c>
      <c r="B89" s="6" t="s">
        <v>214</v>
      </c>
      <c r="C89" s="6">
        <v>30</v>
      </c>
      <c r="D89" s="6">
        <v>1</v>
      </c>
      <c r="E89" s="7" t="s">
        <v>215</v>
      </c>
      <c r="F89" s="8">
        <v>2500</v>
      </c>
      <c r="G89" s="8">
        <v>2500</v>
      </c>
      <c r="H89" s="1" t="s">
        <v>42</v>
      </c>
    </row>
    <row r="90" spans="1:8" ht="43.2">
      <c r="A90" s="6" t="str">
        <f t="shared" si="3"/>
        <v>8</v>
      </c>
      <c r="B90" s="6" t="s">
        <v>216</v>
      </c>
      <c r="C90" s="6">
        <v>30</v>
      </c>
      <c r="D90" s="6">
        <v>2</v>
      </c>
      <c r="E90" s="7" t="s">
        <v>217</v>
      </c>
      <c r="F90" s="8">
        <v>250</v>
      </c>
      <c r="G90" s="8">
        <v>250</v>
      </c>
      <c r="H90" s="1" t="s">
        <v>101</v>
      </c>
    </row>
    <row r="91" spans="1:8">
      <c r="A91" s="6" t="str">
        <f t="shared" si="3"/>
        <v>8</v>
      </c>
      <c r="B91" s="6" t="s">
        <v>218</v>
      </c>
      <c r="C91" s="6">
        <v>32</v>
      </c>
      <c r="D91" s="6">
        <v>1</v>
      </c>
      <c r="E91" s="7" t="s">
        <v>219</v>
      </c>
      <c r="F91" s="8">
        <v>1000</v>
      </c>
      <c r="G91" s="8">
        <v>1000</v>
      </c>
      <c r="H91" s="1" t="s">
        <v>220</v>
      </c>
    </row>
    <row r="92" spans="1:8" ht="28.8">
      <c r="A92" s="6" t="str">
        <f t="shared" si="3"/>
        <v>8</v>
      </c>
      <c r="B92" s="6" t="s">
        <v>221</v>
      </c>
      <c r="C92" s="6">
        <v>32</v>
      </c>
      <c r="D92" s="6">
        <v>2</v>
      </c>
      <c r="E92" s="7" t="s">
        <v>222</v>
      </c>
      <c r="F92" s="8">
        <v>7000</v>
      </c>
      <c r="G92" s="8">
        <v>7000</v>
      </c>
      <c r="H92" s="1" t="s">
        <v>142</v>
      </c>
    </row>
    <row r="93" spans="1:8" ht="28.8">
      <c r="A93" s="6" t="str">
        <f t="shared" si="3"/>
        <v>8</v>
      </c>
      <c r="B93" s="6" t="s">
        <v>223</v>
      </c>
      <c r="C93" s="6">
        <v>32</v>
      </c>
      <c r="D93" s="6">
        <v>3</v>
      </c>
      <c r="E93" s="7" t="s">
        <v>224</v>
      </c>
      <c r="F93" s="8">
        <v>1350</v>
      </c>
      <c r="G93" s="8">
        <v>1350</v>
      </c>
      <c r="H93" s="1" t="s">
        <v>63</v>
      </c>
    </row>
    <row r="94" spans="1:8">
      <c r="A94" s="6" t="str">
        <f t="shared" si="3"/>
        <v>8</v>
      </c>
      <c r="B94" s="6" t="s">
        <v>225</v>
      </c>
      <c r="C94" s="6">
        <v>32</v>
      </c>
      <c r="D94" s="6">
        <v>4</v>
      </c>
      <c r="E94" s="7" t="s">
        <v>226</v>
      </c>
      <c r="F94" s="8">
        <v>250</v>
      </c>
      <c r="G94" s="8">
        <v>250</v>
      </c>
      <c r="H94" s="1" t="s">
        <v>21</v>
      </c>
    </row>
    <row r="95" spans="1:8" ht="43.2">
      <c r="A95" s="6" t="str">
        <f t="shared" si="3"/>
        <v>8</v>
      </c>
      <c r="B95" s="6" t="s">
        <v>227</v>
      </c>
      <c r="C95" s="6">
        <v>60</v>
      </c>
      <c r="D95" s="6">
        <v>0</v>
      </c>
      <c r="E95" s="7" t="s">
        <v>228</v>
      </c>
      <c r="F95" s="8">
        <v>1590.1</v>
      </c>
      <c r="G95" s="8">
        <v>1590.1</v>
      </c>
      <c r="H95" s="1" t="s">
        <v>229</v>
      </c>
    </row>
    <row r="96" spans="1:8" ht="43.2">
      <c r="A96" s="6" t="str">
        <f t="shared" si="3"/>
        <v>8</v>
      </c>
      <c r="B96" s="6" t="s">
        <v>230</v>
      </c>
      <c r="C96" s="6">
        <v>125</v>
      </c>
      <c r="D96" s="6">
        <v>3</v>
      </c>
      <c r="E96" s="7" t="s">
        <v>231</v>
      </c>
      <c r="F96" s="8">
        <v>1500</v>
      </c>
      <c r="G96" s="8">
        <v>1500</v>
      </c>
      <c r="H96" s="1" t="s">
        <v>158</v>
      </c>
    </row>
    <row r="97" spans="1:8" ht="28.8">
      <c r="A97" s="6" t="str">
        <f t="shared" si="3"/>
        <v>8</v>
      </c>
      <c r="B97" s="6" t="s">
        <v>232</v>
      </c>
      <c r="C97" s="6">
        <v>125</v>
      </c>
      <c r="D97" s="6">
        <v>7</v>
      </c>
      <c r="E97" s="7" t="s">
        <v>233</v>
      </c>
      <c r="F97" s="8">
        <v>20</v>
      </c>
      <c r="G97" s="8">
        <v>20</v>
      </c>
      <c r="H97" s="1" t="s">
        <v>234</v>
      </c>
    </row>
    <row r="98" spans="1:8" ht="28.8">
      <c r="A98" s="6" t="str">
        <f t="shared" si="3"/>
        <v>8</v>
      </c>
      <c r="B98" s="6" t="s">
        <v>235</v>
      </c>
      <c r="C98" s="6">
        <v>150</v>
      </c>
      <c r="D98" s="6">
        <v>7</v>
      </c>
      <c r="E98" s="7" t="s">
        <v>236</v>
      </c>
      <c r="F98" s="8">
        <v>400</v>
      </c>
      <c r="G98" s="8">
        <v>400</v>
      </c>
      <c r="H98" s="1" t="s">
        <v>237</v>
      </c>
    </row>
    <row r="99" spans="1:8" ht="57.6">
      <c r="A99" s="6" t="str">
        <f t="shared" si="3"/>
        <v>8</v>
      </c>
      <c r="B99" s="6" t="s">
        <v>238</v>
      </c>
      <c r="C99" s="6">
        <v>180</v>
      </c>
      <c r="D99" s="6">
        <v>7</v>
      </c>
      <c r="E99" s="7" t="s">
        <v>239</v>
      </c>
      <c r="F99" s="8">
        <v>61200</v>
      </c>
      <c r="G99" s="8">
        <v>0</v>
      </c>
      <c r="H99" s="1" t="s">
        <v>240</v>
      </c>
    </row>
    <row r="100" spans="1:8" ht="43.2">
      <c r="A100" s="6" t="str">
        <f t="shared" si="3"/>
        <v>8</v>
      </c>
      <c r="B100" s="6" t="s">
        <v>241</v>
      </c>
      <c r="C100" s="6">
        <v>190</v>
      </c>
      <c r="D100" s="6">
        <v>1</v>
      </c>
      <c r="E100" s="7" t="s">
        <v>242</v>
      </c>
      <c r="F100" s="8">
        <v>8849.42</v>
      </c>
      <c r="G100" s="8">
        <v>0</v>
      </c>
      <c r="H100" s="1" t="s">
        <v>243</v>
      </c>
    </row>
    <row r="101" spans="1:8" ht="57.6">
      <c r="A101" s="6" t="str">
        <f t="shared" si="3"/>
        <v>8</v>
      </c>
      <c r="B101" s="6" t="s">
        <v>244</v>
      </c>
      <c r="C101" s="6">
        <v>190</v>
      </c>
      <c r="D101" s="6">
        <v>2</v>
      </c>
      <c r="E101" s="7" t="s">
        <v>245</v>
      </c>
      <c r="F101" s="8">
        <v>2150.9299999999998</v>
      </c>
      <c r="G101" s="8">
        <v>0</v>
      </c>
      <c r="H101" s="1" t="s">
        <v>75</v>
      </c>
    </row>
    <row r="102" spans="1:8" ht="57.6">
      <c r="A102" s="6" t="str">
        <f t="shared" si="3"/>
        <v>8</v>
      </c>
      <c r="B102" s="6" t="s">
        <v>244</v>
      </c>
      <c r="C102" s="6">
        <v>190</v>
      </c>
      <c r="D102" s="6">
        <v>3</v>
      </c>
      <c r="E102" s="7" t="s">
        <v>246</v>
      </c>
      <c r="F102" s="8">
        <v>414.81</v>
      </c>
      <c r="G102" s="8">
        <v>0</v>
      </c>
      <c r="H102" s="1" t="s">
        <v>247</v>
      </c>
    </row>
    <row r="103" spans="1:8" ht="57.6">
      <c r="A103" s="6" t="str">
        <f t="shared" si="3"/>
        <v>8</v>
      </c>
      <c r="B103" s="6" t="s">
        <v>248</v>
      </c>
      <c r="C103" s="6">
        <v>190</v>
      </c>
      <c r="D103" s="6">
        <v>4</v>
      </c>
      <c r="E103" s="7" t="s">
        <v>249</v>
      </c>
      <c r="F103" s="8">
        <v>752.2</v>
      </c>
      <c r="G103" s="8">
        <v>0</v>
      </c>
      <c r="H103" s="1" t="s">
        <v>250</v>
      </c>
    </row>
    <row r="104" spans="1:8" ht="57.6">
      <c r="A104" s="6" t="str">
        <f t="shared" si="3"/>
        <v>8</v>
      </c>
      <c r="B104" s="6" t="s">
        <v>244</v>
      </c>
      <c r="C104" s="6">
        <v>190</v>
      </c>
      <c r="D104" s="6">
        <v>5</v>
      </c>
      <c r="E104" s="7" t="s">
        <v>251</v>
      </c>
      <c r="F104" s="8">
        <v>142.47</v>
      </c>
      <c r="G104" s="8">
        <v>0</v>
      </c>
      <c r="H104" s="1" t="s">
        <v>247</v>
      </c>
    </row>
    <row r="105" spans="1:8" ht="28.8">
      <c r="A105" s="6" t="str">
        <f t="shared" si="3"/>
        <v>8</v>
      </c>
      <c r="B105" s="6" t="s">
        <v>252</v>
      </c>
      <c r="C105" s="6">
        <v>765</v>
      </c>
      <c r="D105" s="6">
        <v>13</v>
      </c>
      <c r="E105" s="7" t="s">
        <v>253</v>
      </c>
      <c r="F105" s="8">
        <v>754.62</v>
      </c>
      <c r="G105" s="8">
        <v>754.62</v>
      </c>
      <c r="H105" s="1" t="s">
        <v>254</v>
      </c>
    </row>
    <row r="106" spans="1:8">
      <c r="A106" s="6" t="str">
        <f t="shared" si="3"/>
        <v>8</v>
      </c>
      <c r="B106" s="6" t="s">
        <v>255</v>
      </c>
      <c r="C106" s="6">
        <v>765</v>
      </c>
      <c r="D106" s="6">
        <v>14</v>
      </c>
      <c r="E106" s="7" t="s">
        <v>256</v>
      </c>
      <c r="F106" s="8">
        <v>194.3</v>
      </c>
      <c r="G106" s="8">
        <v>194.3</v>
      </c>
      <c r="H106" s="1" t="s">
        <v>183</v>
      </c>
    </row>
    <row r="107" spans="1:8" ht="28.8">
      <c r="A107" s="6" t="str">
        <f t="shared" si="3"/>
        <v>8</v>
      </c>
      <c r="B107" s="6" t="s">
        <v>257</v>
      </c>
      <c r="C107" s="6">
        <v>1205</v>
      </c>
      <c r="D107" s="6">
        <v>1</v>
      </c>
      <c r="E107" s="7" t="s">
        <v>258</v>
      </c>
      <c r="F107" s="8">
        <v>200</v>
      </c>
      <c r="G107" s="8">
        <v>200</v>
      </c>
      <c r="H107" s="1" t="s">
        <v>148</v>
      </c>
    </row>
    <row r="108" spans="1:8" ht="28.8">
      <c r="A108" s="6" t="str">
        <f t="shared" si="3"/>
        <v>8</v>
      </c>
      <c r="B108" s="6" t="s">
        <v>259</v>
      </c>
      <c r="C108" s="6">
        <v>1205</v>
      </c>
      <c r="D108" s="6">
        <v>2</v>
      </c>
      <c r="E108" s="7" t="s">
        <v>260</v>
      </c>
      <c r="F108" s="8">
        <v>300</v>
      </c>
      <c r="G108" s="8">
        <v>300</v>
      </c>
      <c r="H108" s="1" t="s">
        <v>254</v>
      </c>
    </row>
    <row r="109" spans="1:8" ht="28.8">
      <c r="A109" s="6" t="str">
        <f t="shared" si="3"/>
        <v>8</v>
      </c>
      <c r="B109" s="6" t="s">
        <v>261</v>
      </c>
      <c r="C109" s="6">
        <v>1205</v>
      </c>
      <c r="D109" s="6">
        <v>3</v>
      </c>
      <c r="E109" s="7" t="s">
        <v>262</v>
      </c>
      <c r="F109" s="8">
        <v>931</v>
      </c>
      <c r="G109" s="8">
        <v>931</v>
      </c>
      <c r="H109" s="1" t="s">
        <v>254</v>
      </c>
    </row>
    <row r="110" spans="1:8">
      <c r="A110" s="6" t="str">
        <f t="shared" si="3"/>
        <v>8</v>
      </c>
      <c r="B110" s="6" t="s">
        <v>263</v>
      </c>
      <c r="C110" s="6">
        <v>1205</v>
      </c>
      <c r="D110" s="6">
        <v>4</v>
      </c>
      <c r="E110" s="7" t="s">
        <v>264</v>
      </c>
      <c r="F110" s="8">
        <v>45.93</v>
      </c>
      <c r="G110" s="8">
        <v>45.93</v>
      </c>
      <c r="H110" s="1" t="s">
        <v>265</v>
      </c>
    </row>
    <row r="111" spans="1:8">
      <c r="A111" s="6" t="str">
        <f t="shared" si="3"/>
        <v>8</v>
      </c>
      <c r="B111" s="6" t="s">
        <v>266</v>
      </c>
      <c r="C111" s="6">
        <v>1210</v>
      </c>
      <c r="D111" s="6">
        <v>2</v>
      </c>
      <c r="E111" s="7" t="s">
        <v>267</v>
      </c>
      <c r="F111" s="8">
        <v>1000</v>
      </c>
      <c r="G111" s="8">
        <v>1000</v>
      </c>
      <c r="H111" s="1" t="s">
        <v>268</v>
      </c>
    </row>
    <row r="112" spans="1:8" ht="28.8">
      <c r="A112" s="6" t="str">
        <f t="shared" si="3"/>
        <v>8</v>
      </c>
      <c r="B112" s="6" t="s">
        <v>269</v>
      </c>
      <c r="C112" s="6">
        <v>1210</v>
      </c>
      <c r="D112" s="6">
        <v>3</v>
      </c>
      <c r="E112" s="7" t="s">
        <v>270</v>
      </c>
      <c r="F112" s="8">
        <v>1000</v>
      </c>
      <c r="G112" s="8">
        <v>1000</v>
      </c>
      <c r="H112" s="1" t="s">
        <v>39</v>
      </c>
    </row>
    <row r="113" spans="1:8" ht="57.6">
      <c r="A113" s="6" t="str">
        <f t="shared" si="3"/>
        <v>8</v>
      </c>
      <c r="B113" s="6" t="s">
        <v>271</v>
      </c>
      <c r="C113" s="6">
        <v>1210</v>
      </c>
      <c r="D113" s="6">
        <v>4</v>
      </c>
      <c r="E113" s="7" t="s">
        <v>272</v>
      </c>
      <c r="F113" s="8">
        <v>2860</v>
      </c>
      <c r="G113" s="8">
        <v>2860</v>
      </c>
      <c r="H113" s="1" t="s">
        <v>273</v>
      </c>
    </row>
    <row r="114" spans="1:8" ht="28.8">
      <c r="A114" s="6" t="str">
        <f t="shared" si="3"/>
        <v>8</v>
      </c>
      <c r="B114" s="6" t="s">
        <v>266</v>
      </c>
      <c r="C114" s="6">
        <v>1210</v>
      </c>
      <c r="D114" s="6">
        <v>5</v>
      </c>
      <c r="E114" s="7" t="s">
        <v>274</v>
      </c>
      <c r="F114" s="8">
        <v>500</v>
      </c>
      <c r="G114" s="8">
        <v>500</v>
      </c>
      <c r="H114" s="1" t="s">
        <v>39</v>
      </c>
    </row>
    <row r="115" spans="1:8" ht="57.6">
      <c r="A115" s="6" t="str">
        <f t="shared" si="3"/>
        <v>8</v>
      </c>
      <c r="B115" s="6" t="s">
        <v>271</v>
      </c>
      <c r="C115" s="6">
        <v>1210</v>
      </c>
      <c r="D115" s="6">
        <v>8</v>
      </c>
      <c r="E115" s="7" t="s">
        <v>275</v>
      </c>
      <c r="F115" s="8">
        <v>4500</v>
      </c>
      <c r="G115" s="8">
        <v>0</v>
      </c>
      <c r="H115" s="1" t="s">
        <v>276</v>
      </c>
    </row>
    <row r="116" spans="1:8" ht="28.8">
      <c r="A116" s="6" t="str">
        <f t="shared" si="3"/>
        <v>8</v>
      </c>
      <c r="B116" s="6" t="s">
        <v>277</v>
      </c>
      <c r="C116" s="6">
        <v>1210</v>
      </c>
      <c r="D116" s="6">
        <v>9</v>
      </c>
      <c r="E116" s="7" t="s">
        <v>278</v>
      </c>
      <c r="F116" s="8">
        <v>14958.54</v>
      </c>
      <c r="G116" s="8">
        <v>19958.54</v>
      </c>
      <c r="H116" s="1" t="s">
        <v>96</v>
      </c>
    </row>
    <row r="117" spans="1:8" ht="43.2">
      <c r="A117" s="6" t="str">
        <f t="shared" si="3"/>
        <v>8</v>
      </c>
      <c r="B117" s="6" t="s">
        <v>279</v>
      </c>
      <c r="C117" s="6">
        <v>1320</v>
      </c>
      <c r="D117" s="6">
        <v>3</v>
      </c>
      <c r="E117" s="7" t="s">
        <v>280</v>
      </c>
      <c r="F117" s="8">
        <v>5357.12</v>
      </c>
      <c r="G117" s="8">
        <v>5357.12</v>
      </c>
      <c r="H117" s="1" t="s">
        <v>281</v>
      </c>
    </row>
    <row r="118" spans="1:8" ht="28.8">
      <c r="A118" s="6" t="str">
        <f t="shared" si="3"/>
        <v>8</v>
      </c>
      <c r="B118" s="6" t="s">
        <v>282</v>
      </c>
      <c r="C118" s="6">
        <v>1320</v>
      </c>
      <c r="D118" s="6">
        <v>4</v>
      </c>
      <c r="E118" s="7" t="s">
        <v>283</v>
      </c>
      <c r="F118" s="8">
        <v>17000</v>
      </c>
      <c r="G118" s="8">
        <v>17000</v>
      </c>
      <c r="H118" s="1" t="s">
        <v>237</v>
      </c>
    </row>
    <row r="119" spans="1:8" ht="43.2">
      <c r="A119" s="6" t="str">
        <f t="shared" si="3"/>
        <v>8</v>
      </c>
      <c r="B119" s="6" t="s">
        <v>284</v>
      </c>
      <c r="C119" s="6">
        <v>1400</v>
      </c>
      <c r="D119" s="6">
        <v>3</v>
      </c>
      <c r="E119" s="7" t="s">
        <v>285</v>
      </c>
      <c r="F119" s="8">
        <v>1600</v>
      </c>
      <c r="G119" s="8">
        <v>1600</v>
      </c>
      <c r="H119" s="1" t="s">
        <v>82</v>
      </c>
    </row>
    <row r="120" spans="1:8" ht="28.8">
      <c r="A120" s="6" t="str">
        <f t="shared" si="3"/>
        <v>8</v>
      </c>
      <c r="B120" s="6" t="s">
        <v>286</v>
      </c>
      <c r="C120" s="6">
        <v>1560</v>
      </c>
      <c r="D120" s="6">
        <v>2</v>
      </c>
      <c r="E120" s="7" t="s">
        <v>287</v>
      </c>
      <c r="F120" s="8">
        <v>400</v>
      </c>
      <c r="G120" s="8">
        <v>400</v>
      </c>
      <c r="H120" s="1" t="s">
        <v>60</v>
      </c>
    </row>
    <row r="121" spans="1:8" ht="57.6">
      <c r="A121" s="6" t="str">
        <f t="shared" si="3"/>
        <v>8</v>
      </c>
      <c r="B121" s="6" t="s">
        <v>288</v>
      </c>
      <c r="C121" s="6">
        <v>1560</v>
      </c>
      <c r="D121" s="6">
        <v>3</v>
      </c>
      <c r="E121" s="7" t="s">
        <v>289</v>
      </c>
      <c r="F121" s="8">
        <v>9800</v>
      </c>
      <c r="G121" s="8">
        <v>9800</v>
      </c>
      <c r="H121" s="1" t="s">
        <v>290</v>
      </c>
    </row>
    <row r="122" spans="1:8" ht="57.6">
      <c r="A122" s="6" t="str">
        <f t="shared" si="3"/>
        <v>8</v>
      </c>
      <c r="B122" s="6" t="s">
        <v>291</v>
      </c>
      <c r="C122" s="6">
        <v>1560</v>
      </c>
      <c r="D122" s="6">
        <v>4</v>
      </c>
      <c r="E122" s="7" t="s">
        <v>292</v>
      </c>
      <c r="F122" s="8">
        <v>960</v>
      </c>
      <c r="G122" s="8">
        <v>960</v>
      </c>
      <c r="H122" s="1" t="s">
        <v>293</v>
      </c>
    </row>
    <row r="123" spans="1:8" ht="43.2">
      <c r="A123" s="6" t="str">
        <f t="shared" si="3"/>
        <v>8</v>
      </c>
      <c r="B123" s="6" t="s">
        <v>294</v>
      </c>
      <c r="C123" s="6">
        <v>1560</v>
      </c>
      <c r="D123" s="6">
        <v>12</v>
      </c>
      <c r="E123" s="7" t="s">
        <v>295</v>
      </c>
      <c r="F123" s="8">
        <v>31350</v>
      </c>
      <c r="G123" s="8">
        <v>31350</v>
      </c>
      <c r="H123" s="1" t="s">
        <v>54</v>
      </c>
    </row>
    <row r="124" spans="1:8" ht="43.2">
      <c r="A124" s="6" t="str">
        <f t="shared" si="3"/>
        <v>8</v>
      </c>
      <c r="B124" s="6" t="s">
        <v>294</v>
      </c>
      <c r="C124" s="6">
        <v>1560</v>
      </c>
      <c r="D124" s="6">
        <v>13</v>
      </c>
      <c r="E124" s="7" t="s">
        <v>296</v>
      </c>
      <c r="F124" s="8">
        <v>7700</v>
      </c>
      <c r="G124" s="8">
        <v>7700</v>
      </c>
      <c r="H124" s="1" t="s">
        <v>250</v>
      </c>
    </row>
    <row r="125" spans="1:8">
      <c r="A125" s="6" t="str">
        <f t="shared" si="3"/>
        <v>8</v>
      </c>
      <c r="B125" s="6" t="s">
        <v>297</v>
      </c>
      <c r="C125" s="6">
        <v>1574</v>
      </c>
      <c r="D125" s="6">
        <v>3</v>
      </c>
      <c r="E125" s="7" t="s">
        <v>298</v>
      </c>
      <c r="F125" s="8">
        <v>1840.79</v>
      </c>
      <c r="G125" s="8">
        <v>1840.79</v>
      </c>
      <c r="H125" s="1" t="s">
        <v>299</v>
      </c>
    </row>
    <row r="126" spans="1:8" ht="43.2">
      <c r="A126" s="6" t="str">
        <f t="shared" si="3"/>
        <v>8</v>
      </c>
      <c r="B126" s="6" t="s">
        <v>300</v>
      </c>
      <c r="C126" s="6">
        <v>1700</v>
      </c>
      <c r="D126" s="6">
        <v>2</v>
      </c>
      <c r="E126" s="7" t="s">
        <v>301</v>
      </c>
      <c r="F126" s="8">
        <v>300</v>
      </c>
      <c r="G126" s="8">
        <v>300</v>
      </c>
      <c r="H126" s="1" t="s">
        <v>281</v>
      </c>
    </row>
    <row r="127" spans="1:8" ht="43.2">
      <c r="A127" s="6" t="str">
        <f t="shared" si="3"/>
        <v>8</v>
      </c>
      <c r="B127" s="6" t="s">
        <v>302</v>
      </c>
      <c r="C127" s="6">
        <v>1700</v>
      </c>
      <c r="D127" s="6">
        <v>4</v>
      </c>
      <c r="E127" s="7" t="s">
        <v>303</v>
      </c>
      <c r="F127" s="8">
        <v>5000</v>
      </c>
      <c r="G127" s="8">
        <v>0</v>
      </c>
      <c r="H127" s="1" t="s">
        <v>18</v>
      </c>
    </row>
    <row r="128" spans="1:8" ht="43.2">
      <c r="A128" s="6" t="str">
        <f t="shared" si="3"/>
        <v>8</v>
      </c>
      <c r="B128" s="6" t="s">
        <v>304</v>
      </c>
      <c r="C128" s="6">
        <v>1700</v>
      </c>
      <c r="D128" s="6">
        <v>7</v>
      </c>
      <c r="E128" s="7" t="s">
        <v>305</v>
      </c>
      <c r="F128" s="8">
        <v>16094.08</v>
      </c>
      <c r="G128" s="8">
        <v>3763.93</v>
      </c>
      <c r="H128" s="1" t="s">
        <v>30</v>
      </c>
    </row>
    <row r="129" spans="1:8" ht="86.4">
      <c r="A129" s="6" t="str">
        <f t="shared" si="3"/>
        <v>8</v>
      </c>
      <c r="B129" s="6" t="s">
        <v>306</v>
      </c>
      <c r="C129" s="6">
        <v>2610</v>
      </c>
      <c r="D129" s="6">
        <v>1</v>
      </c>
      <c r="E129" s="7" t="s">
        <v>307</v>
      </c>
      <c r="F129" s="8">
        <v>67850</v>
      </c>
      <c r="G129" s="8">
        <v>0</v>
      </c>
      <c r="H129" s="1" t="s">
        <v>308</v>
      </c>
    </row>
    <row r="130" spans="1:8" ht="86.4">
      <c r="A130" s="6" t="str">
        <f t="shared" si="3"/>
        <v>8</v>
      </c>
      <c r="B130" s="6" t="s">
        <v>306</v>
      </c>
      <c r="C130" s="6">
        <v>2610</v>
      </c>
      <c r="D130" s="6">
        <v>2</v>
      </c>
      <c r="E130" s="7" t="s">
        <v>309</v>
      </c>
      <c r="F130" s="8">
        <v>50558</v>
      </c>
      <c r="G130" s="8">
        <v>0</v>
      </c>
      <c r="H130" s="1" t="s">
        <v>310</v>
      </c>
    </row>
    <row r="131" spans="1:8" ht="72">
      <c r="A131" s="6" t="str">
        <f t="shared" si="3"/>
        <v>8</v>
      </c>
      <c r="B131" s="6" t="s">
        <v>311</v>
      </c>
      <c r="C131" s="6">
        <v>2680</v>
      </c>
      <c r="D131" s="6">
        <v>1</v>
      </c>
      <c r="E131" s="7" t="s">
        <v>312</v>
      </c>
      <c r="F131" s="8">
        <v>172383.49</v>
      </c>
      <c r="G131" s="8">
        <v>0</v>
      </c>
      <c r="H131" s="1" t="s">
        <v>313</v>
      </c>
    </row>
    <row r="132" spans="1:8" ht="72">
      <c r="A132" s="6" t="str">
        <f t="shared" si="3"/>
        <v>8</v>
      </c>
      <c r="B132" s="6" t="s">
        <v>311</v>
      </c>
      <c r="C132" s="6">
        <v>2680</v>
      </c>
      <c r="D132" s="6">
        <v>2</v>
      </c>
      <c r="E132" s="7" t="s">
        <v>314</v>
      </c>
      <c r="F132" s="8">
        <v>100000</v>
      </c>
      <c r="G132" s="8">
        <v>0</v>
      </c>
      <c r="H132" s="1" t="s">
        <v>315</v>
      </c>
    </row>
    <row r="133" spans="1:8" ht="43.2">
      <c r="A133" s="6" t="str">
        <f t="shared" si="3"/>
        <v>8</v>
      </c>
      <c r="B133" s="6" t="s">
        <v>311</v>
      </c>
      <c r="C133" s="6">
        <v>2680</v>
      </c>
      <c r="D133" s="6">
        <v>3</v>
      </c>
      <c r="E133" s="7" t="s">
        <v>316</v>
      </c>
      <c r="F133" s="8">
        <v>1000</v>
      </c>
      <c r="G133" s="8">
        <v>0</v>
      </c>
      <c r="H133" s="1" t="s">
        <v>229</v>
      </c>
    </row>
    <row r="134" spans="1:8" ht="72">
      <c r="A134" s="6" t="str">
        <f t="shared" si="3"/>
        <v>8</v>
      </c>
      <c r="B134" s="6" t="s">
        <v>317</v>
      </c>
      <c r="C134" s="6">
        <v>2830</v>
      </c>
      <c r="D134" s="6">
        <v>71</v>
      </c>
      <c r="E134" s="7" t="s">
        <v>318</v>
      </c>
      <c r="F134" s="8">
        <v>4000</v>
      </c>
      <c r="G134" s="8">
        <v>0</v>
      </c>
      <c r="H134" s="1" t="s">
        <v>319</v>
      </c>
    </row>
    <row r="135" spans="1:8" ht="57.6">
      <c r="A135" s="6" t="str">
        <f t="shared" si="3"/>
        <v>8</v>
      </c>
      <c r="B135" s="6" t="s">
        <v>320</v>
      </c>
      <c r="C135" s="6">
        <v>2832</v>
      </c>
      <c r="D135" s="6">
        <v>1</v>
      </c>
      <c r="E135" s="7" t="s">
        <v>321</v>
      </c>
      <c r="F135" s="8">
        <v>7442</v>
      </c>
      <c r="G135" s="8">
        <v>0</v>
      </c>
      <c r="H135" s="1" t="s">
        <v>290</v>
      </c>
    </row>
    <row r="136" spans="1:8" ht="28.8">
      <c r="A136" s="9" t="str">
        <f t="shared" si="3"/>
        <v>8</v>
      </c>
      <c r="B136" s="9"/>
      <c r="C136" s="9">
        <v>0</v>
      </c>
      <c r="D136" s="9">
        <v>0</v>
      </c>
      <c r="E136" s="10" t="s">
        <v>330</v>
      </c>
      <c r="F136" s="11">
        <v>617249.80000000005</v>
      </c>
      <c r="G136" s="11">
        <v>123676.33</v>
      </c>
      <c r="H136" s="1" t="s">
        <v>322</v>
      </c>
    </row>
    <row r="137" spans="1:8">
      <c r="A137" s="6" t="str">
        <f>"999999999"</f>
        <v>999999999</v>
      </c>
      <c r="B137" s="6"/>
      <c r="C137" s="6">
        <v>0</v>
      </c>
      <c r="D137" s="6">
        <v>0</v>
      </c>
      <c r="E137" s="7" t="s">
        <v>323</v>
      </c>
      <c r="F137" s="8">
        <v>2578018.5499999998</v>
      </c>
      <c r="G137" s="8">
        <v>2071197.82</v>
      </c>
      <c r="H137" s="1" t="s">
        <v>324</v>
      </c>
    </row>
  </sheetData>
  <mergeCells count="4"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  <rowBreaks count="3" manualBreakCount="3">
    <brk id="30" max="57" man="1"/>
    <brk id="64" max="16383" man="1"/>
    <brk id="88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VETEX</vt:lpstr>
      <vt:lpstr>VETEX!Titoli_stampa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Angelo.Sabatini</dc:creator>
  <cp:lastModifiedBy>Angelo.Sabatini</cp:lastModifiedBy>
  <dcterms:created xsi:type="dcterms:W3CDTF">2018-02-06T11:03:39Z</dcterms:created>
  <dcterms:modified xsi:type="dcterms:W3CDTF">2018-02-06T11:21:03Z</dcterms:modified>
</cp:coreProperties>
</file>